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ownloads\"/>
    </mc:Choice>
  </mc:AlternateContent>
  <xr:revisionPtr revIDLastSave="0" documentId="13_ncr:1_{0008FF92-5D37-47BA-B934-C3D32FE242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PL 23_24" sheetId="1" r:id="rId1"/>
    <sheet name="NK 23_24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2" l="1"/>
  <c r="N5" i="2"/>
  <c r="N4" i="2"/>
  <c r="I18" i="2"/>
  <c r="M62" i="1" l="1"/>
  <c r="M61" i="1"/>
  <c r="M59" i="1"/>
  <c r="M58" i="1"/>
  <c r="M60" i="1"/>
  <c r="M55" i="1"/>
  <c r="M54" i="1"/>
  <c r="M51" i="1"/>
  <c r="M53" i="1"/>
  <c r="M46" i="1"/>
  <c r="M50" i="1"/>
  <c r="M47" i="1"/>
  <c r="M49" i="1"/>
  <c r="M52" i="1"/>
  <c r="M48" i="1"/>
  <c r="M44" i="1"/>
  <c r="M42" i="1"/>
  <c r="M38" i="1"/>
  <c r="M37" i="1"/>
  <c r="M34" i="1"/>
  <c r="M32" i="1"/>
  <c r="M39" i="1"/>
  <c r="M33" i="1"/>
  <c r="M40" i="1"/>
  <c r="M36" i="1"/>
  <c r="M35" i="1"/>
  <c r="M31" i="1"/>
  <c r="M28" i="1"/>
  <c r="M41" i="1"/>
  <c r="M29" i="1"/>
  <c r="M26" i="1"/>
  <c r="M25" i="1"/>
  <c r="M24" i="1"/>
  <c r="M27" i="1"/>
  <c r="M30" i="1"/>
  <c r="M23" i="1"/>
  <c r="M17" i="1"/>
  <c r="M16" i="1"/>
  <c r="M20" i="1"/>
  <c r="M19" i="1"/>
  <c r="M18" i="1"/>
  <c r="M14" i="1"/>
  <c r="M13" i="1"/>
  <c r="M12" i="1"/>
  <c r="M15" i="1"/>
  <c r="M10" i="1"/>
  <c r="M9" i="1"/>
  <c r="M11" i="1"/>
  <c r="M6" i="1"/>
  <c r="M5" i="1"/>
  <c r="I36" i="2"/>
  <c r="I33" i="2"/>
  <c r="M63" i="1"/>
  <c r="R5" i="1" l="1"/>
  <c r="R6" i="1"/>
  <c r="R4" i="1"/>
  <c r="I53" i="2"/>
  <c r="I56" i="2"/>
  <c r="I52" i="2"/>
  <c r="I57" i="2"/>
  <c r="I55" i="2"/>
  <c r="I54" i="2"/>
  <c r="I49" i="2"/>
  <c r="I48" i="2"/>
  <c r="I45" i="2"/>
  <c r="I42" i="2"/>
  <c r="I47" i="2"/>
  <c r="I46" i="2"/>
  <c r="I41" i="2"/>
  <c r="I44" i="2"/>
  <c r="I40" i="2"/>
  <c r="I43" i="2"/>
  <c r="I30" i="2"/>
  <c r="I38" i="2"/>
  <c r="I34" i="2"/>
  <c r="I32" i="2"/>
  <c r="I35" i="2"/>
  <c r="I37" i="2"/>
  <c r="I25" i="2"/>
  <c r="I29" i="2"/>
  <c r="I23" i="2"/>
  <c r="I26" i="2"/>
  <c r="I31" i="2"/>
  <c r="I27" i="2"/>
  <c r="I24" i="2"/>
  <c r="I28" i="2"/>
  <c r="I21" i="2"/>
  <c r="I22" i="2"/>
  <c r="I16" i="2"/>
  <c r="I15" i="2"/>
  <c r="I17" i="2"/>
  <c r="I11" i="2"/>
  <c r="I12" i="2"/>
  <c r="I14" i="2"/>
  <c r="I13" i="2"/>
  <c r="I10" i="2"/>
  <c r="I9" i="2"/>
  <c r="I8" i="2"/>
  <c r="I5" i="2"/>
  <c r="I4" i="2"/>
</calcChain>
</file>

<file path=xl/sharedStrings.xml><?xml version="1.0" encoding="utf-8"?>
<sst xmlns="http://schemas.openxmlformats.org/spreadsheetml/2006/main" count="338" uniqueCount="96">
  <si>
    <t>Grieshofer</t>
  </si>
  <si>
    <t>Luca</t>
  </si>
  <si>
    <t>Steinacher</t>
  </si>
  <si>
    <t>Simon</t>
  </si>
  <si>
    <t>Gaisberger</t>
  </si>
  <si>
    <t>Kronnerwetter</t>
  </si>
  <si>
    <t>Adrian</t>
  </si>
  <si>
    <t>Alexander</t>
  </si>
  <si>
    <t>Simmer</t>
  </si>
  <si>
    <t>Matthias</t>
  </si>
  <si>
    <t>Bad Ischl</t>
  </si>
  <si>
    <t>Höhnhart</t>
  </si>
  <si>
    <t>Gesamt</t>
  </si>
  <si>
    <t>Team</t>
  </si>
  <si>
    <t>UVB Hinzenbach</t>
  </si>
  <si>
    <t>ASVÖ SC Höhnhart</t>
  </si>
  <si>
    <t>Teamwertung:</t>
  </si>
  <si>
    <t>Gesamtpunkte</t>
  </si>
  <si>
    <t>Platz</t>
  </si>
  <si>
    <t>Kinder 1</t>
  </si>
  <si>
    <t>Kinder 2</t>
  </si>
  <si>
    <t>Schüler 1</t>
  </si>
  <si>
    <t>Schüler 2</t>
  </si>
  <si>
    <t>Sebastian</t>
  </si>
  <si>
    <t>Führer</t>
  </si>
  <si>
    <t>Gabriel</t>
  </si>
  <si>
    <t>Lorenz</t>
  </si>
  <si>
    <t>Jetschgo</t>
  </si>
  <si>
    <t>Julia</t>
  </si>
  <si>
    <t>Aichinger</t>
  </si>
  <si>
    <t>Georg</t>
  </si>
  <si>
    <t>Rammerstorfer</t>
  </si>
  <si>
    <t>Kreuzer</t>
  </si>
  <si>
    <t>Bruckbauer</t>
  </si>
  <si>
    <t>Niklas</t>
  </si>
  <si>
    <t>Steinmaurer</t>
  </si>
  <si>
    <t>Laura</t>
  </si>
  <si>
    <t>Noah</t>
  </si>
  <si>
    <t>ASVÖ Nordic Team Salzkammergut</t>
  </si>
  <si>
    <t>Schusterbauer</t>
  </si>
  <si>
    <t>Xaver</t>
  </si>
  <si>
    <t>Rang</t>
  </si>
  <si>
    <t>Pogoda</t>
  </si>
  <si>
    <t>Leo</t>
  </si>
  <si>
    <t>Dallinger</t>
  </si>
  <si>
    <t>Klasse</t>
  </si>
  <si>
    <t>Bambini</t>
  </si>
  <si>
    <t>Lichtenegger</t>
  </si>
  <si>
    <t>Felix</t>
  </si>
  <si>
    <t>Romy</t>
  </si>
  <si>
    <t>Brunner</t>
  </si>
  <si>
    <t>Manuel</t>
  </si>
  <si>
    <t>Braterschofsky</t>
  </si>
  <si>
    <t>Paul</t>
  </si>
  <si>
    <t>Schneiderbanger</t>
  </si>
  <si>
    <t>Alois</t>
  </si>
  <si>
    <t>Fessl</t>
  </si>
  <si>
    <t>Podlipnik</t>
  </si>
  <si>
    <t>Eitzlmair</t>
  </si>
  <si>
    <t>Joachim</t>
  </si>
  <si>
    <t>Berger</t>
  </si>
  <si>
    <t>Tom</t>
  </si>
  <si>
    <t>Paschinger</t>
  </si>
  <si>
    <t>Nevio</t>
  </si>
  <si>
    <t>Bolda</t>
  </si>
  <si>
    <t>Kampl</t>
  </si>
  <si>
    <t>Fabian</t>
  </si>
  <si>
    <t>Cäcilia</t>
  </si>
  <si>
    <t>Hehenberger</t>
  </si>
  <si>
    <t>Anna</t>
  </si>
  <si>
    <t>Brückl</t>
  </si>
  <si>
    <t>Nina</t>
  </si>
  <si>
    <t>Benjamin</t>
  </si>
  <si>
    <t>Leon</t>
  </si>
  <si>
    <t>Klara</t>
  </si>
  <si>
    <t>Spale</t>
  </si>
  <si>
    <t>Hannah</t>
  </si>
  <si>
    <t>Jakob</t>
  </si>
  <si>
    <t>David</t>
  </si>
  <si>
    <t>Esletzbichler</t>
  </si>
  <si>
    <t>Romeo</t>
  </si>
  <si>
    <t>Weidinger</t>
  </si>
  <si>
    <t>Valentina</t>
  </si>
  <si>
    <t>Quehenberger</t>
  </si>
  <si>
    <t>Moritz</t>
  </si>
  <si>
    <t>Schülerinnen</t>
  </si>
  <si>
    <t>Erler</t>
  </si>
  <si>
    <t>Maximilian</t>
  </si>
  <si>
    <t>Seifried</t>
  </si>
  <si>
    <t>Lio</t>
  </si>
  <si>
    <t>Naumann</t>
  </si>
  <si>
    <t>Raphael</t>
  </si>
  <si>
    <t>Bad Goisern</t>
  </si>
  <si>
    <t>Reiter</t>
  </si>
  <si>
    <t>Lukas</t>
  </si>
  <si>
    <t xml:space="preserve">Reiter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</si>
</sst>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0" xfId="0" applyFill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63"/>
  <sheetViews>
    <sheetView tabSelected="1" topLeftCell="B1" zoomScaleNormal="100" workbookViewId="0">
      <selection activeCell="O15" sqref="O15"/>
    </sheetView>
  </sheetViews>
  <sheetFormatPr baseColWidth="10" defaultRowHeight="15" x14ac:dyDescent="0.25"/>
  <cols>
    <col min="1" max="1" width="15.7109375" bestFit="1" customWidth="1"/>
    <col min="2" max="2" width="17.85546875" bestFit="1" customWidth="1"/>
    <col min="3" max="3" width="12.42578125" bestFit="1" customWidth="1"/>
    <col min="4" max="4" width="35" bestFit="1" customWidth="1"/>
    <col min="5" max="5" width="11.28515625" style="7" bestFit="1" customWidth="1"/>
    <col min="6" max="6" width="11.140625" style="7" bestFit="1" customWidth="1"/>
    <col min="7" max="7" width="11.7109375" style="7" bestFit="1" customWidth="1"/>
    <col min="8" max="8" width="11.5703125" style="7" bestFit="1" customWidth="1"/>
    <col min="9" max="9" width="12.7109375" style="7" bestFit="1" customWidth="1"/>
    <col min="10" max="10" width="13.85546875" style="7" bestFit="1" customWidth="1"/>
    <col min="11" max="11" width="11.7109375" style="7" bestFit="1" customWidth="1"/>
    <col min="12" max="12" width="13" style="7" bestFit="1" customWidth="1"/>
    <col min="13" max="13" width="8.7109375" bestFit="1" customWidth="1"/>
    <col min="14" max="14" width="8.7109375" style="7" bestFit="1" customWidth="1"/>
    <col min="17" max="17" width="35" bestFit="1" customWidth="1"/>
    <col min="18" max="18" width="15.5703125" bestFit="1" customWidth="1"/>
  </cols>
  <sheetData>
    <row r="2" spans="1:19" x14ac:dyDescent="0.25">
      <c r="A2" s="2" t="s">
        <v>45</v>
      </c>
      <c r="B2" s="2"/>
      <c r="C2" s="2"/>
      <c r="D2" s="2" t="s">
        <v>13</v>
      </c>
      <c r="E2" s="2" t="s">
        <v>10</v>
      </c>
      <c r="F2" s="2" t="s">
        <v>10</v>
      </c>
      <c r="G2" s="2" t="s">
        <v>11</v>
      </c>
      <c r="H2" s="2" t="s">
        <v>11</v>
      </c>
      <c r="I2" s="2" t="s">
        <v>92</v>
      </c>
      <c r="J2" s="2" t="s">
        <v>92</v>
      </c>
      <c r="K2" s="2" t="s">
        <v>11</v>
      </c>
      <c r="L2" s="2" t="s">
        <v>11</v>
      </c>
      <c r="M2" s="2" t="s">
        <v>12</v>
      </c>
      <c r="N2" s="2" t="s">
        <v>18</v>
      </c>
      <c r="P2" s="1"/>
    </row>
    <row r="3" spans="1:19" x14ac:dyDescent="0.25">
      <c r="A3" s="2"/>
      <c r="B3" s="2"/>
      <c r="C3" s="2"/>
      <c r="D3" s="2"/>
      <c r="E3" s="3">
        <v>45177</v>
      </c>
      <c r="F3" s="3">
        <v>45178</v>
      </c>
      <c r="G3" s="3">
        <v>45205</v>
      </c>
      <c r="H3" s="3">
        <v>45206</v>
      </c>
      <c r="I3" s="3">
        <v>45311</v>
      </c>
      <c r="J3" s="3">
        <v>45312</v>
      </c>
      <c r="K3" s="3">
        <v>45324</v>
      </c>
      <c r="L3" s="3">
        <v>45325</v>
      </c>
      <c r="M3" s="2"/>
      <c r="N3" s="2" t="s">
        <v>12</v>
      </c>
      <c r="Q3" s="6" t="s">
        <v>16</v>
      </c>
      <c r="R3" s="6" t="s">
        <v>17</v>
      </c>
      <c r="S3" s="6" t="s">
        <v>41</v>
      </c>
    </row>
    <row r="4" spans="1:19" x14ac:dyDescent="0.25">
      <c r="A4" s="2" t="s">
        <v>46</v>
      </c>
      <c r="B4" s="11"/>
      <c r="C4" s="1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Q4" s="8" t="s">
        <v>38</v>
      </c>
      <c r="R4" s="6">
        <f>SUM(M6,M12,M13,M15,M19,M20,M24,M28,M31,M33,M35,M36,M39,M40,M47,M48,M52,M55,M59,M60,M61,M63)</f>
        <v>5978</v>
      </c>
      <c r="S4" s="6">
        <v>1</v>
      </c>
    </row>
    <row r="5" spans="1:19" x14ac:dyDescent="0.25">
      <c r="A5" s="6">
        <v>1</v>
      </c>
      <c r="B5" s="6" t="s">
        <v>58</v>
      </c>
      <c r="C5" s="6" t="s">
        <v>78</v>
      </c>
      <c r="D5" s="6" t="s">
        <v>15</v>
      </c>
      <c r="E5" s="6">
        <v>100</v>
      </c>
      <c r="F5" s="6">
        <v>100</v>
      </c>
      <c r="G5" s="6">
        <v>100</v>
      </c>
      <c r="H5" s="6">
        <v>100</v>
      </c>
      <c r="I5" s="6">
        <v>100</v>
      </c>
      <c r="J5" s="6">
        <v>100</v>
      </c>
      <c r="K5" s="6">
        <v>0</v>
      </c>
      <c r="L5" s="6">
        <v>0</v>
      </c>
      <c r="M5" s="6">
        <f>SUM(E5:L5)</f>
        <v>600</v>
      </c>
      <c r="N5" s="5">
        <v>1</v>
      </c>
      <c r="Q5" s="9" t="s">
        <v>14</v>
      </c>
      <c r="R5" s="6">
        <f>SUM(M9,M17,M23,M25,M26,M30,M34,M38,M44,M46,M54,M58,M62)</f>
        <v>4863</v>
      </c>
      <c r="S5" s="6">
        <v>3</v>
      </c>
    </row>
    <row r="6" spans="1:19" x14ac:dyDescent="0.25">
      <c r="A6" s="6">
        <v>2</v>
      </c>
      <c r="B6" s="5" t="s">
        <v>81</v>
      </c>
      <c r="C6" s="5" t="s">
        <v>7</v>
      </c>
      <c r="D6" s="6" t="s">
        <v>38</v>
      </c>
      <c r="E6" s="6">
        <v>0</v>
      </c>
      <c r="F6" s="6">
        <v>0</v>
      </c>
      <c r="G6" s="6">
        <v>80</v>
      </c>
      <c r="H6" s="6">
        <v>80</v>
      </c>
      <c r="I6" s="6">
        <v>0</v>
      </c>
      <c r="J6" s="6">
        <v>0</v>
      </c>
      <c r="K6" s="6">
        <v>0</v>
      </c>
      <c r="L6" s="6">
        <v>0</v>
      </c>
      <c r="M6" s="6">
        <f>SUM(E6:L6)</f>
        <v>160</v>
      </c>
      <c r="N6" s="5">
        <v>2</v>
      </c>
      <c r="Q6" s="9" t="s">
        <v>15</v>
      </c>
      <c r="R6" s="6">
        <f>SUM(M5,M10,M11,M14,M16,M18,M27,M29,M32,M37,M41,M42,M49,M50,M51,M53)</f>
        <v>4994</v>
      </c>
      <c r="S6" s="6">
        <v>2</v>
      </c>
    </row>
    <row r="7" spans="1:19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Q7" s="10"/>
      <c r="R7" s="1"/>
      <c r="S7" s="1"/>
    </row>
    <row r="8" spans="1:19" x14ac:dyDescent="0.25">
      <c r="A8" s="2" t="s">
        <v>19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Q8" s="10"/>
      <c r="R8" s="1"/>
      <c r="S8" s="1"/>
    </row>
    <row r="9" spans="1:19" s="7" customFormat="1" x14ac:dyDescent="0.25">
      <c r="A9" s="6">
        <v>1</v>
      </c>
      <c r="B9" s="5" t="s">
        <v>50</v>
      </c>
      <c r="C9" s="5" t="s">
        <v>51</v>
      </c>
      <c r="D9" s="5" t="s">
        <v>14</v>
      </c>
      <c r="E9" s="6">
        <v>100</v>
      </c>
      <c r="F9" s="6">
        <v>80</v>
      </c>
      <c r="G9" s="6">
        <v>60</v>
      </c>
      <c r="H9" s="6">
        <v>60</v>
      </c>
      <c r="I9" s="6">
        <v>80</v>
      </c>
      <c r="J9" s="6">
        <v>100</v>
      </c>
      <c r="K9" s="6">
        <v>100</v>
      </c>
      <c r="L9" s="6">
        <v>80</v>
      </c>
      <c r="M9" s="6">
        <f t="shared" ref="M9:M20" si="0">SUM(E9:L9)</f>
        <v>660</v>
      </c>
      <c r="N9" s="5">
        <v>1</v>
      </c>
    </row>
    <row r="10" spans="1:19" x14ac:dyDescent="0.25">
      <c r="A10" s="6">
        <v>2</v>
      </c>
      <c r="B10" s="6" t="s">
        <v>54</v>
      </c>
      <c r="C10" s="6" t="s">
        <v>55</v>
      </c>
      <c r="D10" s="6" t="s">
        <v>15</v>
      </c>
      <c r="E10" s="6">
        <v>80</v>
      </c>
      <c r="F10" s="6">
        <v>100</v>
      </c>
      <c r="G10" s="6">
        <v>80</v>
      </c>
      <c r="H10" s="6">
        <v>100</v>
      </c>
      <c r="I10" s="6">
        <v>100</v>
      </c>
      <c r="J10" s="6">
        <v>60</v>
      </c>
      <c r="K10" s="6">
        <v>60</v>
      </c>
      <c r="L10" s="6">
        <v>60</v>
      </c>
      <c r="M10" s="6">
        <f t="shared" si="0"/>
        <v>640</v>
      </c>
      <c r="N10" s="5">
        <v>2</v>
      </c>
    </row>
    <row r="11" spans="1:19" x14ac:dyDescent="0.25">
      <c r="A11" s="6">
        <v>3</v>
      </c>
      <c r="B11" s="6" t="s">
        <v>58</v>
      </c>
      <c r="C11" s="6" t="s">
        <v>72</v>
      </c>
      <c r="D11" s="6" t="s">
        <v>15</v>
      </c>
      <c r="E11" s="6">
        <v>60</v>
      </c>
      <c r="F11" s="6">
        <v>60</v>
      </c>
      <c r="G11" s="6">
        <v>100</v>
      </c>
      <c r="H11" s="6">
        <v>80</v>
      </c>
      <c r="I11" s="6">
        <v>60</v>
      </c>
      <c r="J11" s="6">
        <v>80</v>
      </c>
      <c r="K11" s="6">
        <v>80</v>
      </c>
      <c r="L11" s="6">
        <v>100</v>
      </c>
      <c r="M11" s="6">
        <f t="shared" si="0"/>
        <v>620</v>
      </c>
      <c r="N11" s="5">
        <v>3</v>
      </c>
    </row>
    <row r="12" spans="1:19" x14ac:dyDescent="0.25">
      <c r="A12" s="6">
        <v>4</v>
      </c>
      <c r="B12" s="6" t="s">
        <v>47</v>
      </c>
      <c r="C12" s="6" t="s">
        <v>48</v>
      </c>
      <c r="D12" s="6" t="s">
        <v>38</v>
      </c>
      <c r="E12" s="6">
        <v>45</v>
      </c>
      <c r="F12" s="6">
        <v>50</v>
      </c>
      <c r="G12" s="6">
        <v>36</v>
      </c>
      <c r="H12" s="6">
        <v>32</v>
      </c>
      <c r="I12" s="6">
        <v>50</v>
      </c>
      <c r="J12" s="6">
        <v>36</v>
      </c>
      <c r="K12" s="6">
        <v>40</v>
      </c>
      <c r="L12" s="6">
        <v>45</v>
      </c>
      <c r="M12" s="6">
        <f t="shared" si="0"/>
        <v>334</v>
      </c>
      <c r="N12" s="5">
        <v>4</v>
      </c>
    </row>
    <row r="13" spans="1:19" x14ac:dyDescent="0.25">
      <c r="A13" s="6">
        <v>5</v>
      </c>
      <c r="B13" s="6" t="s">
        <v>42</v>
      </c>
      <c r="C13" s="6" t="s">
        <v>49</v>
      </c>
      <c r="D13" s="6" t="s">
        <v>38</v>
      </c>
      <c r="E13" s="6">
        <v>50</v>
      </c>
      <c r="F13" s="6">
        <v>45</v>
      </c>
      <c r="G13" s="6">
        <v>45</v>
      </c>
      <c r="H13" s="6">
        <v>50</v>
      </c>
      <c r="I13" s="6">
        <v>29</v>
      </c>
      <c r="J13" s="6">
        <v>26</v>
      </c>
      <c r="K13" s="6">
        <v>36</v>
      </c>
      <c r="L13" s="6">
        <v>40</v>
      </c>
      <c r="M13" s="6">
        <f t="shared" si="0"/>
        <v>321</v>
      </c>
      <c r="N13" s="5">
        <v>5</v>
      </c>
    </row>
    <row r="14" spans="1:19" x14ac:dyDescent="0.25">
      <c r="A14" s="6">
        <v>6</v>
      </c>
      <c r="B14" s="6" t="s">
        <v>54</v>
      </c>
      <c r="C14" s="6" t="s">
        <v>67</v>
      </c>
      <c r="D14" s="6" t="s">
        <v>15</v>
      </c>
      <c r="E14" s="6">
        <v>29</v>
      </c>
      <c r="F14" s="6">
        <v>36</v>
      </c>
      <c r="G14" s="6">
        <v>40</v>
      </c>
      <c r="H14" s="6">
        <v>36</v>
      </c>
      <c r="I14" s="6">
        <v>32</v>
      </c>
      <c r="J14" s="6">
        <v>29</v>
      </c>
      <c r="K14" s="6">
        <v>45</v>
      </c>
      <c r="L14" s="6">
        <v>36</v>
      </c>
      <c r="M14" s="6">
        <f t="shared" si="0"/>
        <v>283</v>
      </c>
      <c r="N14" s="5">
        <v>6</v>
      </c>
    </row>
    <row r="15" spans="1:19" x14ac:dyDescent="0.25">
      <c r="A15" s="6">
        <v>7</v>
      </c>
      <c r="B15" s="6" t="s">
        <v>79</v>
      </c>
      <c r="C15" s="6" t="s">
        <v>80</v>
      </c>
      <c r="D15" s="6" t="s">
        <v>38</v>
      </c>
      <c r="E15" s="6">
        <v>40</v>
      </c>
      <c r="F15" s="6">
        <v>40</v>
      </c>
      <c r="G15" s="6">
        <v>0</v>
      </c>
      <c r="H15" s="6">
        <v>0</v>
      </c>
      <c r="I15" s="6">
        <v>36</v>
      </c>
      <c r="J15" s="6">
        <v>45</v>
      </c>
      <c r="K15" s="6">
        <v>50</v>
      </c>
      <c r="L15" s="6">
        <v>50</v>
      </c>
      <c r="M15" s="6">
        <f t="shared" si="0"/>
        <v>261</v>
      </c>
      <c r="N15" s="5">
        <v>7</v>
      </c>
    </row>
    <row r="16" spans="1:19" x14ac:dyDescent="0.25">
      <c r="A16" s="6">
        <v>8</v>
      </c>
      <c r="B16" s="6" t="s">
        <v>56</v>
      </c>
      <c r="C16" s="6" t="s">
        <v>26</v>
      </c>
      <c r="D16" s="6" t="s">
        <v>15</v>
      </c>
      <c r="E16" s="6">
        <v>36</v>
      </c>
      <c r="F16" s="6">
        <v>32</v>
      </c>
      <c r="G16" s="6">
        <v>50</v>
      </c>
      <c r="H16" s="6">
        <v>45</v>
      </c>
      <c r="I16" s="6">
        <v>40</v>
      </c>
      <c r="J16" s="6">
        <v>32</v>
      </c>
      <c r="K16" s="6">
        <v>0</v>
      </c>
      <c r="L16" s="6">
        <v>0</v>
      </c>
      <c r="M16" s="6">
        <f t="shared" si="0"/>
        <v>235</v>
      </c>
      <c r="N16" s="5">
        <v>8</v>
      </c>
    </row>
    <row r="17" spans="1:17" x14ac:dyDescent="0.25">
      <c r="A17" s="6">
        <v>9</v>
      </c>
      <c r="B17" s="6" t="s">
        <v>52</v>
      </c>
      <c r="C17" s="6" t="s">
        <v>53</v>
      </c>
      <c r="D17" s="6" t="s">
        <v>14</v>
      </c>
      <c r="E17" s="6">
        <v>32</v>
      </c>
      <c r="F17" s="6">
        <v>29</v>
      </c>
      <c r="G17" s="6">
        <v>32</v>
      </c>
      <c r="H17" s="6">
        <v>29</v>
      </c>
      <c r="I17" s="6">
        <v>45</v>
      </c>
      <c r="J17" s="6">
        <v>50</v>
      </c>
      <c r="K17" s="6">
        <v>0</v>
      </c>
      <c r="L17" s="6">
        <v>0</v>
      </c>
      <c r="M17" s="6">
        <f t="shared" si="0"/>
        <v>217</v>
      </c>
      <c r="N17" s="5">
        <v>9</v>
      </c>
    </row>
    <row r="18" spans="1:17" x14ac:dyDescent="0.25">
      <c r="A18" s="6">
        <v>10</v>
      </c>
      <c r="B18" s="6" t="s">
        <v>70</v>
      </c>
      <c r="C18" s="6" t="s">
        <v>71</v>
      </c>
      <c r="D18" s="6" t="s">
        <v>15</v>
      </c>
      <c r="E18" s="6">
        <v>0</v>
      </c>
      <c r="F18" s="6">
        <v>0</v>
      </c>
      <c r="G18" s="6">
        <v>29</v>
      </c>
      <c r="H18" s="6">
        <v>40</v>
      </c>
      <c r="I18" s="6">
        <v>26</v>
      </c>
      <c r="J18" s="6">
        <v>40</v>
      </c>
      <c r="K18" s="6">
        <v>32</v>
      </c>
      <c r="L18" s="6">
        <v>32</v>
      </c>
      <c r="M18" s="6">
        <f t="shared" si="0"/>
        <v>199</v>
      </c>
      <c r="N18" s="5">
        <v>10</v>
      </c>
    </row>
    <row r="19" spans="1:17" x14ac:dyDescent="0.25">
      <c r="A19" s="6">
        <v>11</v>
      </c>
      <c r="B19" s="6" t="s">
        <v>93</v>
      </c>
      <c r="C19" s="6" t="s">
        <v>94</v>
      </c>
      <c r="D19" s="6" t="s">
        <v>38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26</v>
      </c>
      <c r="L19" s="6">
        <v>29</v>
      </c>
      <c r="M19" s="6">
        <f t="shared" si="0"/>
        <v>55</v>
      </c>
      <c r="N19" s="5">
        <v>11</v>
      </c>
    </row>
    <row r="20" spans="1:17" x14ac:dyDescent="0.25">
      <c r="A20" s="6">
        <v>12</v>
      </c>
      <c r="B20" s="6" t="s">
        <v>83</v>
      </c>
      <c r="C20" s="6" t="s">
        <v>53</v>
      </c>
      <c r="D20" s="6" t="s">
        <v>38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29</v>
      </c>
      <c r="L20" s="6">
        <v>26</v>
      </c>
      <c r="M20" s="6">
        <f t="shared" si="0"/>
        <v>55</v>
      </c>
      <c r="N20" s="5">
        <v>12</v>
      </c>
    </row>
    <row r="21" spans="1:1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7" x14ac:dyDescent="0.25">
      <c r="A22" s="2" t="s">
        <v>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7" x14ac:dyDescent="0.25">
      <c r="A23" s="6">
        <v>1</v>
      </c>
      <c r="B23" s="6" t="s">
        <v>62</v>
      </c>
      <c r="C23" s="6" t="s">
        <v>63</v>
      </c>
      <c r="D23" s="6" t="s">
        <v>14</v>
      </c>
      <c r="E23" s="6">
        <v>80</v>
      </c>
      <c r="F23" s="6">
        <v>100</v>
      </c>
      <c r="G23" s="6">
        <v>100</v>
      </c>
      <c r="H23" s="6">
        <v>80</v>
      </c>
      <c r="I23" s="6">
        <v>100</v>
      </c>
      <c r="J23" s="6">
        <v>100</v>
      </c>
      <c r="K23" s="6">
        <v>100</v>
      </c>
      <c r="L23" s="6">
        <v>100</v>
      </c>
      <c r="M23" s="6">
        <f t="shared" ref="M23:M42" si="1">SUM(E23:L23)</f>
        <v>760</v>
      </c>
      <c r="N23" s="5">
        <v>1</v>
      </c>
    </row>
    <row r="24" spans="1:17" x14ac:dyDescent="0.25">
      <c r="A24" s="6">
        <v>2</v>
      </c>
      <c r="B24" s="6" t="s">
        <v>35</v>
      </c>
      <c r="C24" s="6" t="s">
        <v>36</v>
      </c>
      <c r="D24" s="6" t="s">
        <v>38</v>
      </c>
      <c r="E24" s="6">
        <v>100</v>
      </c>
      <c r="F24" s="6">
        <v>80</v>
      </c>
      <c r="G24" s="6">
        <v>80</v>
      </c>
      <c r="H24" s="6">
        <v>100</v>
      </c>
      <c r="I24" s="6">
        <v>80</v>
      </c>
      <c r="J24" s="6">
        <v>36</v>
      </c>
      <c r="K24" s="6">
        <v>45</v>
      </c>
      <c r="L24" s="6">
        <v>50</v>
      </c>
      <c r="M24" s="6">
        <f t="shared" si="1"/>
        <v>571</v>
      </c>
      <c r="N24" s="5">
        <v>2</v>
      </c>
      <c r="Q24" s="4"/>
    </row>
    <row r="25" spans="1:17" x14ac:dyDescent="0.25">
      <c r="A25" s="6">
        <v>3</v>
      </c>
      <c r="B25" s="6" t="s">
        <v>60</v>
      </c>
      <c r="C25" s="6" t="s">
        <v>61</v>
      </c>
      <c r="D25" s="6" t="s">
        <v>14</v>
      </c>
      <c r="E25" s="6">
        <v>50</v>
      </c>
      <c r="F25" s="6">
        <v>60</v>
      </c>
      <c r="G25" s="6">
        <v>60</v>
      </c>
      <c r="H25" s="6">
        <v>50</v>
      </c>
      <c r="I25" s="6">
        <v>50</v>
      </c>
      <c r="J25" s="6">
        <v>60</v>
      </c>
      <c r="K25" s="6">
        <v>50</v>
      </c>
      <c r="L25" s="6">
        <v>45</v>
      </c>
      <c r="M25" s="6">
        <f t="shared" si="1"/>
        <v>425</v>
      </c>
      <c r="N25" s="5">
        <v>3</v>
      </c>
      <c r="Q25" s="4"/>
    </row>
    <row r="26" spans="1:17" x14ac:dyDescent="0.25">
      <c r="A26" s="6">
        <v>4</v>
      </c>
      <c r="B26" s="6" t="s">
        <v>64</v>
      </c>
      <c r="C26" s="6" t="s">
        <v>37</v>
      </c>
      <c r="D26" s="6" t="s">
        <v>14</v>
      </c>
      <c r="E26" s="6">
        <v>60</v>
      </c>
      <c r="F26" s="6">
        <v>50</v>
      </c>
      <c r="G26" s="6">
        <v>40</v>
      </c>
      <c r="H26" s="6">
        <v>60</v>
      </c>
      <c r="I26" s="6">
        <v>45</v>
      </c>
      <c r="J26" s="6">
        <v>40</v>
      </c>
      <c r="K26" s="6">
        <v>45</v>
      </c>
      <c r="L26" s="6">
        <v>40</v>
      </c>
      <c r="M26" s="6">
        <f t="shared" si="1"/>
        <v>380</v>
      </c>
      <c r="N26" s="5">
        <v>4</v>
      </c>
      <c r="Q26" s="4"/>
    </row>
    <row r="27" spans="1:17" x14ac:dyDescent="0.25">
      <c r="A27" s="6">
        <v>5</v>
      </c>
      <c r="B27" s="6" t="s">
        <v>86</v>
      </c>
      <c r="C27" s="6" t="s">
        <v>87</v>
      </c>
      <c r="D27" s="6" t="s">
        <v>15</v>
      </c>
      <c r="E27" s="6">
        <v>0</v>
      </c>
      <c r="F27" s="6">
        <v>0</v>
      </c>
      <c r="G27" s="6">
        <v>50</v>
      </c>
      <c r="H27" s="6">
        <v>40</v>
      </c>
      <c r="I27" s="6">
        <v>60</v>
      </c>
      <c r="J27" s="6">
        <v>80</v>
      </c>
      <c r="K27" s="6">
        <v>60</v>
      </c>
      <c r="L27" s="6">
        <v>60</v>
      </c>
      <c r="M27" s="6">
        <f t="shared" si="1"/>
        <v>350</v>
      </c>
      <c r="N27" s="5">
        <v>5</v>
      </c>
    </row>
    <row r="28" spans="1:17" x14ac:dyDescent="0.25">
      <c r="A28" s="6">
        <v>6</v>
      </c>
      <c r="B28" s="6" t="s">
        <v>42</v>
      </c>
      <c r="C28" s="6" t="s">
        <v>43</v>
      </c>
      <c r="D28" s="6" t="s">
        <v>38</v>
      </c>
      <c r="E28" s="6">
        <v>40</v>
      </c>
      <c r="F28" s="6">
        <v>40</v>
      </c>
      <c r="G28" s="6">
        <v>32</v>
      </c>
      <c r="H28" s="6">
        <v>36</v>
      </c>
      <c r="I28" s="6">
        <v>36</v>
      </c>
      <c r="J28" s="6">
        <v>32</v>
      </c>
      <c r="K28" s="6">
        <v>29</v>
      </c>
      <c r="L28" s="6">
        <v>29</v>
      </c>
      <c r="M28" s="6">
        <f t="shared" si="1"/>
        <v>274</v>
      </c>
      <c r="N28" s="5">
        <v>6</v>
      </c>
    </row>
    <row r="29" spans="1:17" x14ac:dyDescent="0.25">
      <c r="A29" s="6">
        <v>7</v>
      </c>
      <c r="B29" s="6" t="s">
        <v>58</v>
      </c>
      <c r="C29" s="6" t="s">
        <v>69</v>
      </c>
      <c r="D29" s="6" t="s">
        <v>15</v>
      </c>
      <c r="E29" s="6">
        <v>45</v>
      </c>
      <c r="F29" s="6">
        <v>26</v>
      </c>
      <c r="G29" s="6">
        <v>36</v>
      </c>
      <c r="H29" s="6">
        <v>32</v>
      </c>
      <c r="I29" s="6">
        <v>40</v>
      </c>
      <c r="J29" s="6">
        <v>50</v>
      </c>
      <c r="K29" s="6">
        <v>0</v>
      </c>
      <c r="L29" s="6">
        <v>36</v>
      </c>
      <c r="M29" s="6">
        <f t="shared" si="1"/>
        <v>265</v>
      </c>
      <c r="N29" s="5">
        <v>7</v>
      </c>
    </row>
    <row r="30" spans="1:17" x14ac:dyDescent="0.25">
      <c r="A30" s="6">
        <v>8</v>
      </c>
      <c r="B30" s="6" t="s">
        <v>50</v>
      </c>
      <c r="C30" s="6" t="s">
        <v>51</v>
      </c>
      <c r="D30" s="6" t="s">
        <v>14</v>
      </c>
      <c r="E30" s="6">
        <v>36</v>
      </c>
      <c r="F30" s="6">
        <v>24</v>
      </c>
      <c r="G30" s="6">
        <v>29</v>
      </c>
      <c r="H30" s="6">
        <v>0</v>
      </c>
      <c r="I30" s="6">
        <v>0</v>
      </c>
      <c r="J30" s="6">
        <v>0</v>
      </c>
      <c r="K30" s="6">
        <v>80</v>
      </c>
      <c r="L30" s="6">
        <v>80</v>
      </c>
      <c r="M30" s="6">
        <f t="shared" si="1"/>
        <v>249</v>
      </c>
      <c r="N30" s="5">
        <v>8</v>
      </c>
    </row>
    <row r="31" spans="1:17" x14ac:dyDescent="0.25">
      <c r="A31" s="6">
        <v>9</v>
      </c>
      <c r="B31" s="6" t="s">
        <v>81</v>
      </c>
      <c r="C31" s="6" t="s">
        <v>82</v>
      </c>
      <c r="D31" s="6" t="s">
        <v>38</v>
      </c>
      <c r="E31" s="6">
        <v>29</v>
      </c>
      <c r="F31" s="6">
        <v>32</v>
      </c>
      <c r="G31" s="6">
        <v>26</v>
      </c>
      <c r="H31" s="6">
        <v>26</v>
      </c>
      <c r="I31" s="6">
        <v>32</v>
      </c>
      <c r="J31" s="6">
        <v>45</v>
      </c>
      <c r="K31" s="6">
        <v>32</v>
      </c>
      <c r="L31" s="6">
        <v>26</v>
      </c>
      <c r="M31" s="6">
        <f t="shared" si="1"/>
        <v>248</v>
      </c>
      <c r="N31" s="5">
        <v>9</v>
      </c>
    </row>
    <row r="32" spans="1:17" x14ac:dyDescent="0.25">
      <c r="A32" s="6">
        <v>10</v>
      </c>
      <c r="B32" s="6" t="s">
        <v>56</v>
      </c>
      <c r="C32" s="6" t="s">
        <v>73</v>
      </c>
      <c r="D32" s="6" t="s">
        <v>15</v>
      </c>
      <c r="E32" s="6">
        <v>26</v>
      </c>
      <c r="F32" s="6">
        <v>29</v>
      </c>
      <c r="G32" s="6">
        <v>45</v>
      </c>
      <c r="H32" s="6">
        <v>45</v>
      </c>
      <c r="I32" s="6">
        <v>26</v>
      </c>
      <c r="J32" s="6">
        <v>26</v>
      </c>
      <c r="K32" s="6">
        <v>0</v>
      </c>
      <c r="L32" s="6">
        <v>0</v>
      </c>
      <c r="M32" s="6">
        <f t="shared" si="1"/>
        <v>197</v>
      </c>
      <c r="N32" s="5">
        <v>10</v>
      </c>
    </row>
    <row r="33" spans="1:14" x14ac:dyDescent="0.25">
      <c r="A33" s="6">
        <v>11</v>
      </c>
      <c r="B33" s="6" t="s">
        <v>83</v>
      </c>
      <c r="C33" s="6" t="s">
        <v>77</v>
      </c>
      <c r="D33" s="6" t="s">
        <v>38</v>
      </c>
      <c r="E33" s="6">
        <v>24</v>
      </c>
      <c r="F33" s="6">
        <v>36</v>
      </c>
      <c r="G33" s="6">
        <v>24</v>
      </c>
      <c r="H33" s="6">
        <v>22</v>
      </c>
      <c r="I33" s="6">
        <v>18</v>
      </c>
      <c r="J33" s="6">
        <v>20</v>
      </c>
      <c r="K33" s="6">
        <v>20</v>
      </c>
      <c r="L33" s="6">
        <v>18</v>
      </c>
      <c r="M33" s="6">
        <f t="shared" si="1"/>
        <v>182</v>
      </c>
      <c r="N33" s="5">
        <v>11</v>
      </c>
    </row>
    <row r="34" spans="1:14" x14ac:dyDescent="0.25">
      <c r="A34" s="6">
        <v>12</v>
      </c>
      <c r="B34" s="6" t="s">
        <v>27</v>
      </c>
      <c r="C34" s="6" t="s">
        <v>28</v>
      </c>
      <c r="D34" s="6" t="s">
        <v>14</v>
      </c>
      <c r="E34" s="6">
        <v>32</v>
      </c>
      <c r="F34" s="6">
        <v>45</v>
      </c>
      <c r="G34" s="6">
        <v>0</v>
      </c>
      <c r="H34" s="6">
        <v>0</v>
      </c>
      <c r="I34" s="6">
        <v>24</v>
      </c>
      <c r="J34" s="6">
        <v>0</v>
      </c>
      <c r="K34" s="6">
        <v>26</v>
      </c>
      <c r="L34" s="6">
        <v>0</v>
      </c>
      <c r="M34" s="6">
        <f t="shared" si="1"/>
        <v>127</v>
      </c>
      <c r="N34" s="5">
        <v>12</v>
      </c>
    </row>
    <row r="35" spans="1:14" x14ac:dyDescent="0.25">
      <c r="A35" s="6">
        <v>13</v>
      </c>
      <c r="B35" s="6" t="s">
        <v>79</v>
      </c>
      <c r="C35" s="6" t="s">
        <v>84</v>
      </c>
      <c r="D35" s="6" t="s">
        <v>38</v>
      </c>
      <c r="E35" s="6">
        <v>22</v>
      </c>
      <c r="F35" s="6">
        <v>22</v>
      </c>
      <c r="G35" s="6">
        <v>0</v>
      </c>
      <c r="H35" s="6">
        <v>0</v>
      </c>
      <c r="I35" s="6">
        <v>20</v>
      </c>
      <c r="J35" s="6">
        <v>16</v>
      </c>
      <c r="K35" s="6">
        <v>22</v>
      </c>
      <c r="L35" s="6">
        <v>24</v>
      </c>
      <c r="M35" s="6">
        <f t="shared" si="1"/>
        <v>126</v>
      </c>
      <c r="N35" s="5">
        <v>13</v>
      </c>
    </row>
    <row r="36" spans="1:14" x14ac:dyDescent="0.25">
      <c r="A36" s="6">
        <v>14</v>
      </c>
      <c r="B36" s="6" t="s">
        <v>90</v>
      </c>
      <c r="C36" s="6" t="s">
        <v>91</v>
      </c>
      <c r="D36" s="6" t="s">
        <v>38</v>
      </c>
      <c r="E36" s="6">
        <v>0</v>
      </c>
      <c r="F36" s="6">
        <v>0</v>
      </c>
      <c r="G36" s="6">
        <v>0</v>
      </c>
      <c r="H36" s="6">
        <v>20</v>
      </c>
      <c r="I36" s="6">
        <v>16</v>
      </c>
      <c r="J36" s="6">
        <v>22</v>
      </c>
      <c r="K36" s="6">
        <v>16</v>
      </c>
      <c r="L36" s="6">
        <v>22</v>
      </c>
      <c r="M36" s="6">
        <f t="shared" si="1"/>
        <v>96</v>
      </c>
      <c r="N36" s="5">
        <v>14</v>
      </c>
    </row>
    <row r="37" spans="1:14" x14ac:dyDescent="0.25">
      <c r="A37" s="6">
        <v>15</v>
      </c>
      <c r="B37" s="6" t="s">
        <v>54</v>
      </c>
      <c r="C37" s="6" t="s">
        <v>74</v>
      </c>
      <c r="D37" s="6" t="s">
        <v>15</v>
      </c>
      <c r="E37" s="6">
        <v>20</v>
      </c>
      <c r="F37" s="6">
        <v>20</v>
      </c>
      <c r="G37" s="6">
        <v>22</v>
      </c>
      <c r="H37" s="6">
        <v>0</v>
      </c>
      <c r="I37" s="6">
        <v>14</v>
      </c>
      <c r="J37" s="6">
        <v>15</v>
      </c>
      <c r="K37" s="6">
        <v>0</v>
      </c>
      <c r="L37" s="6">
        <v>0</v>
      </c>
      <c r="M37" s="6">
        <f t="shared" si="1"/>
        <v>91</v>
      </c>
      <c r="N37" s="5">
        <v>15</v>
      </c>
    </row>
    <row r="38" spans="1:14" x14ac:dyDescent="0.25">
      <c r="A38" s="6">
        <v>16</v>
      </c>
      <c r="B38" s="6" t="s">
        <v>68</v>
      </c>
      <c r="C38" s="6" t="s">
        <v>43</v>
      </c>
      <c r="D38" s="6" t="s">
        <v>14</v>
      </c>
      <c r="E38" s="6">
        <v>0</v>
      </c>
      <c r="F38" s="6">
        <v>0</v>
      </c>
      <c r="G38" s="6">
        <v>0</v>
      </c>
      <c r="H38" s="6">
        <v>29</v>
      </c>
      <c r="I38" s="6">
        <v>29</v>
      </c>
      <c r="J38" s="6">
        <v>29</v>
      </c>
      <c r="K38" s="6">
        <v>0</v>
      </c>
      <c r="L38" s="6">
        <v>0</v>
      </c>
      <c r="M38" s="6">
        <f t="shared" si="1"/>
        <v>87</v>
      </c>
      <c r="N38" s="5">
        <v>16</v>
      </c>
    </row>
    <row r="39" spans="1:14" x14ac:dyDescent="0.25">
      <c r="A39" s="6">
        <v>17</v>
      </c>
      <c r="B39" s="6" t="s">
        <v>4</v>
      </c>
      <c r="C39" s="6" t="s">
        <v>53</v>
      </c>
      <c r="D39" s="6" t="s">
        <v>38</v>
      </c>
      <c r="E39" s="6">
        <v>0</v>
      </c>
      <c r="F39" s="6">
        <v>0</v>
      </c>
      <c r="G39" s="6">
        <v>0</v>
      </c>
      <c r="H39" s="6">
        <v>0</v>
      </c>
      <c r="I39" s="6">
        <v>22</v>
      </c>
      <c r="J39" s="6">
        <v>24</v>
      </c>
      <c r="K39" s="6">
        <v>24</v>
      </c>
      <c r="L39" s="6">
        <v>16</v>
      </c>
      <c r="M39" s="6">
        <f t="shared" si="1"/>
        <v>86</v>
      </c>
      <c r="N39" s="5">
        <v>17</v>
      </c>
    </row>
    <row r="40" spans="1:14" x14ac:dyDescent="0.25">
      <c r="A40" s="6">
        <v>18</v>
      </c>
      <c r="B40" s="6" t="s">
        <v>93</v>
      </c>
      <c r="C40" s="6" t="s">
        <v>23</v>
      </c>
      <c r="D40" s="6" t="s">
        <v>38</v>
      </c>
      <c r="E40" s="6">
        <v>0</v>
      </c>
      <c r="F40" s="6">
        <v>0</v>
      </c>
      <c r="G40" s="6">
        <v>0</v>
      </c>
      <c r="H40" s="6">
        <v>0</v>
      </c>
      <c r="I40" s="6">
        <v>15</v>
      </c>
      <c r="J40" s="6">
        <v>18</v>
      </c>
      <c r="K40" s="6">
        <v>18</v>
      </c>
      <c r="L40" s="6">
        <v>20</v>
      </c>
      <c r="M40" s="6">
        <f t="shared" si="1"/>
        <v>71</v>
      </c>
      <c r="N40" s="5">
        <v>18</v>
      </c>
    </row>
    <row r="41" spans="1:14" x14ac:dyDescent="0.25">
      <c r="A41" s="6">
        <v>19</v>
      </c>
      <c r="B41" s="6" t="s">
        <v>54</v>
      </c>
      <c r="C41" s="6" t="s">
        <v>55</v>
      </c>
      <c r="D41" s="6" t="s">
        <v>15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36</v>
      </c>
      <c r="L41" s="6">
        <v>32</v>
      </c>
      <c r="M41" s="6">
        <f t="shared" si="1"/>
        <v>68</v>
      </c>
      <c r="N41" s="5">
        <v>19</v>
      </c>
    </row>
    <row r="42" spans="1:14" x14ac:dyDescent="0.25">
      <c r="A42" s="6">
        <v>20</v>
      </c>
      <c r="B42" s="6" t="s">
        <v>88</v>
      </c>
      <c r="C42" s="6" t="s">
        <v>89</v>
      </c>
      <c r="D42" s="6" t="s">
        <v>15</v>
      </c>
      <c r="E42" s="6">
        <v>0</v>
      </c>
      <c r="F42" s="6">
        <v>0</v>
      </c>
      <c r="G42" s="6">
        <v>0</v>
      </c>
      <c r="H42" s="6">
        <v>24</v>
      </c>
      <c r="I42" s="6">
        <v>0</v>
      </c>
      <c r="J42" s="6">
        <v>0</v>
      </c>
      <c r="K42" s="6">
        <v>0</v>
      </c>
      <c r="L42" s="6">
        <v>0</v>
      </c>
      <c r="M42" s="6">
        <f t="shared" si="1"/>
        <v>24</v>
      </c>
      <c r="N42" s="5">
        <v>20</v>
      </c>
    </row>
    <row r="43" spans="1:14" x14ac:dyDescent="0.25">
      <c r="A43" s="2" t="s">
        <v>85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6">
        <v>1</v>
      </c>
      <c r="B44" s="6" t="s">
        <v>75</v>
      </c>
      <c r="C44" s="6" t="s">
        <v>76</v>
      </c>
      <c r="D44" s="6" t="s">
        <v>14</v>
      </c>
      <c r="E44" s="6">
        <v>100</v>
      </c>
      <c r="F44" s="6">
        <v>100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f>SUM(E44:L44)</f>
        <v>200</v>
      </c>
      <c r="N44" s="5">
        <v>1</v>
      </c>
    </row>
    <row r="45" spans="1:14" x14ac:dyDescent="0.25">
      <c r="A45" s="2" t="s">
        <v>21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6">
        <v>1</v>
      </c>
      <c r="B46" s="6" t="s">
        <v>29</v>
      </c>
      <c r="C46" s="6" t="s">
        <v>30</v>
      </c>
      <c r="D46" s="6" t="s">
        <v>14</v>
      </c>
      <c r="E46" s="6">
        <v>100</v>
      </c>
      <c r="F46" s="6">
        <v>100</v>
      </c>
      <c r="G46" s="6">
        <v>80</v>
      </c>
      <c r="H46" s="6">
        <v>100</v>
      </c>
      <c r="I46" s="6">
        <v>80</v>
      </c>
      <c r="J46" s="6">
        <v>100</v>
      </c>
      <c r="K46" s="6">
        <v>40</v>
      </c>
      <c r="L46" s="6">
        <v>40</v>
      </c>
      <c r="M46" s="6">
        <f t="shared" ref="M46:M55" si="2">SUM(E46:L46)</f>
        <v>640</v>
      </c>
      <c r="N46" s="5">
        <v>1</v>
      </c>
    </row>
    <row r="47" spans="1:14" x14ac:dyDescent="0.25">
      <c r="A47" s="6">
        <v>2</v>
      </c>
      <c r="B47" s="6" t="s">
        <v>5</v>
      </c>
      <c r="C47" s="6" t="s">
        <v>6</v>
      </c>
      <c r="D47" s="6" t="s">
        <v>38</v>
      </c>
      <c r="E47" s="6">
        <v>80</v>
      </c>
      <c r="F47" s="6">
        <v>80</v>
      </c>
      <c r="G47" s="6">
        <v>100</v>
      </c>
      <c r="H47" s="6">
        <v>50</v>
      </c>
      <c r="I47" s="6">
        <v>50</v>
      </c>
      <c r="J47" s="6">
        <v>60</v>
      </c>
      <c r="K47" s="6">
        <v>60</v>
      </c>
      <c r="L47" s="6">
        <v>50</v>
      </c>
      <c r="M47" s="6">
        <f t="shared" si="2"/>
        <v>530</v>
      </c>
      <c r="N47" s="5">
        <v>2</v>
      </c>
    </row>
    <row r="48" spans="1:14" x14ac:dyDescent="0.25">
      <c r="A48" s="6">
        <v>3</v>
      </c>
      <c r="B48" s="6" t="s">
        <v>39</v>
      </c>
      <c r="C48" s="6" t="s">
        <v>40</v>
      </c>
      <c r="D48" s="6" t="s">
        <v>38</v>
      </c>
      <c r="E48" s="6">
        <v>50</v>
      </c>
      <c r="F48" s="6">
        <v>45</v>
      </c>
      <c r="G48" s="6">
        <v>50</v>
      </c>
      <c r="H48" s="6">
        <v>80</v>
      </c>
      <c r="I48" s="6">
        <v>60</v>
      </c>
      <c r="J48" s="6">
        <v>50</v>
      </c>
      <c r="K48" s="6">
        <v>45</v>
      </c>
      <c r="L48" s="6">
        <v>100</v>
      </c>
      <c r="M48" s="6">
        <f t="shared" si="2"/>
        <v>480</v>
      </c>
      <c r="N48" s="5">
        <v>3</v>
      </c>
    </row>
    <row r="49" spans="1:14" x14ac:dyDescent="0.25">
      <c r="A49" s="6">
        <v>4</v>
      </c>
      <c r="B49" s="6" t="s">
        <v>58</v>
      </c>
      <c r="C49" s="6" t="s">
        <v>77</v>
      </c>
      <c r="D49" s="6" t="s">
        <v>15</v>
      </c>
      <c r="E49" s="6">
        <v>32</v>
      </c>
      <c r="F49" s="6">
        <v>29</v>
      </c>
      <c r="G49" s="6">
        <v>45</v>
      </c>
      <c r="H49" s="6">
        <v>45</v>
      </c>
      <c r="I49" s="6">
        <v>100</v>
      </c>
      <c r="J49" s="6">
        <v>40</v>
      </c>
      <c r="K49" s="6">
        <v>100</v>
      </c>
      <c r="L49" s="6">
        <v>60</v>
      </c>
      <c r="M49" s="6">
        <f t="shared" si="2"/>
        <v>451</v>
      </c>
      <c r="N49" s="5">
        <v>4</v>
      </c>
    </row>
    <row r="50" spans="1:14" x14ac:dyDescent="0.25">
      <c r="A50" s="6">
        <v>5</v>
      </c>
      <c r="B50" s="6" t="s">
        <v>58</v>
      </c>
      <c r="C50" s="6" t="s">
        <v>59</v>
      </c>
      <c r="D50" s="6" t="s">
        <v>15</v>
      </c>
      <c r="E50" s="6">
        <v>45</v>
      </c>
      <c r="F50" s="6">
        <v>32</v>
      </c>
      <c r="G50" s="6">
        <v>36</v>
      </c>
      <c r="H50" s="6">
        <v>36</v>
      </c>
      <c r="I50" s="6">
        <v>40</v>
      </c>
      <c r="J50" s="6">
        <v>80</v>
      </c>
      <c r="K50" s="6">
        <v>50</v>
      </c>
      <c r="L50" s="6">
        <v>45</v>
      </c>
      <c r="M50" s="6">
        <f t="shared" si="2"/>
        <v>364</v>
      </c>
      <c r="N50" s="5">
        <v>5</v>
      </c>
    </row>
    <row r="51" spans="1:14" x14ac:dyDescent="0.25">
      <c r="A51" s="6">
        <v>6</v>
      </c>
      <c r="B51" s="6" t="s">
        <v>65</v>
      </c>
      <c r="C51" s="6" t="s">
        <v>66</v>
      </c>
      <c r="D51" s="6" t="s">
        <v>15</v>
      </c>
      <c r="E51" s="6">
        <v>60</v>
      </c>
      <c r="F51" s="6">
        <v>60</v>
      </c>
      <c r="G51" s="6">
        <v>60</v>
      </c>
      <c r="H51" s="6">
        <v>60</v>
      </c>
      <c r="I51" s="6">
        <v>45</v>
      </c>
      <c r="J51" s="6">
        <v>45</v>
      </c>
      <c r="K51" s="6">
        <v>0</v>
      </c>
      <c r="L51" s="6">
        <v>0</v>
      </c>
      <c r="M51" s="6">
        <f t="shared" si="2"/>
        <v>330</v>
      </c>
      <c r="N51" s="5">
        <v>6</v>
      </c>
    </row>
    <row r="52" spans="1:14" x14ac:dyDescent="0.25">
      <c r="A52" s="6">
        <v>7</v>
      </c>
      <c r="B52" s="6" t="s">
        <v>44</v>
      </c>
      <c r="C52" s="6" t="s">
        <v>26</v>
      </c>
      <c r="D52" s="6" t="s">
        <v>38</v>
      </c>
      <c r="E52" s="6">
        <v>36</v>
      </c>
      <c r="F52" s="6">
        <v>40</v>
      </c>
      <c r="G52" s="6">
        <v>32</v>
      </c>
      <c r="H52" s="6">
        <v>40</v>
      </c>
      <c r="I52" s="6">
        <v>0</v>
      </c>
      <c r="J52" s="6">
        <v>0</v>
      </c>
      <c r="K52" s="6">
        <v>80</v>
      </c>
      <c r="L52" s="6">
        <v>80</v>
      </c>
      <c r="M52" s="6">
        <f t="shared" si="2"/>
        <v>308</v>
      </c>
      <c r="N52" s="5">
        <v>7</v>
      </c>
    </row>
    <row r="53" spans="1:14" x14ac:dyDescent="0.25">
      <c r="A53" s="6">
        <v>8</v>
      </c>
      <c r="B53" s="6" t="s">
        <v>33</v>
      </c>
      <c r="C53" s="6" t="s">
        <v>34</v>
      </c>
      <c r="D53" s="6" t="s">
        <v>15</v>
      </c>
      <c r="E53" s="6">
        <v>29</v>
      </c>
      <c r="F53" s="6">
        <v>36</v>
      </c>
      <c r="G53" s="6">
        <v>40</v>
      </c>
      <c r="H53" s="6">
        <v>32</v>
      </c>
      <c r="I53" s="6">
        <v>32</v>
      </c>
      <c r="J53" s="6">
        <v>36</v>
      </c>
      <c r="K53" s="6">
        <v>36</v>
      </c>
      <c r="L53" s="6">
        <v>36</v>
      </c>
      <c r="M53" s="6">
        <f t="shared" si="2"/>
        <v>277</v>
      </c>
      <c r="N53" s="5">
        <v>8</v>
      </c>
    </row>
    <row r="54" spans="1:14" x14ac:dyDescent="0.25">
      <c r="A54" s="6">
        <v>9</v>
      </c>
      <c r="B54" s="6" t="s">
        <v>32</v>
      </c>
      <c r="C54" s="6" t="s">
        <v>23</v>
      </c>
      <c r="D54" s="6" t="s">
        <v>14</v>
      </c>
      <c r="E54" s="6">
        <v>26</v>
      </c>
      <c r="F54" s="6">
        <v>26</v>
      </c>
      <c r="G54" s="6">
        <v>29</v>
      </c>
      <c r="H54" s="6">
        <v>29</v>
      </c>
      <c r="I54" s="6">
        <v>36</v>
      </c>
      <c r="J54" s="6">
        <v>32</v>
      </c>
      <c r="K54" s="6">
        <v>0</v>
      </c>
      <c r="L54" s="6">
        <v>0</v>
      </c>
      <c r="M54" s="6">
        <f t="shared" si="2"/>
        <v>178</v>
      </c>
      <c r="N54" s="5">
        <v>9</v>
      </c>
    </row>
    <row r="55" spans="1:14" x14ac:dyDescent="0.25">
      <c r="A55" s="6">
        <v>10</v>
      </c>
      <c r="B55" s="6" t="s">
        <v>57</v>
      </c>
      <c r="C55" s="6" t="s">
        <v>26</v>
      </c>
      <c r="D55" s="6" t="s">
        <v>38</v>
      </c>
      <c r="E55" s="6">
        <v>40</v>
      </c>
      <c r="F55" s="6">
        <v>50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f t="shared" si="2"/>
        <v>90</v>
      </c>
      <c r="N55" s="5">
        <v>10</v>
      </c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 t="s">
        <v>22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5">
        <v>1</v>
      </c>
      <c r="B58" s="6" t="s">
        <v>8</v>
      </c>
      <c r="C58" s="6" t="s">
        <v>9</v>
      </c>
      <c r="D58" s="6" t="s">
        <v>14</v>
      </c>
      <c r="E58" s="6">
        <v>80</v>
      </c>
      <c r="F58" s="6">
        <v>80</v>
      </c>
      <c r="G58" s="6">
        <v>60</v>
      </c>
      <c r="H58" s="6">
        <v>80</v>
      </c>
      <c r="I58" s="6">
        <v>100</v>
      </c>
      <c r="J58" s="6">
        <v>100</v>
      </c>
      <c r="K58" s="6">
        <v>100</v>
      </c>
      <c r="L58" s="6">
        <v>80</v>
      </c>
      <c r="M58" s="6">
        <f t="shared" ref="M58:M63" si="3">SUM(E58:L58)</f>
        <v>680</v>
      </c>
      <c r="N58" s="5">
        <v>1</v>
      </c>
    </row>
    <row r="59" spans="1:14" x14ac:dyDescent="0.25">
      <c r="A59" s="5">
        <v>2</v>
      </c>
      <c r="B59" s="6" t="s">
        <v>2</v>
      </c>
      <c r="C59" s="6" t="s">
        <v>3</v>
      </c>
      <c r="D59" s="6" t="s">
        <v>38</v>
      </c>
      <c r="E59" s="6">
        <v>100</v>
      </c>
      <c r="F59" s="6">
        <v>100</v>
      </c>
      <c r="G59" s="6">
        <v>100</v>
      </c>
      <c r="H59" s="6">
        <v>100</v>
      </c>
      <c r="I59" s="6">
        <v>80</v>
      </c>
      <c r="J59" s="6">
        <v>80</v>
      </c>
      <c r="K59" s="6">
        <v>50</v>
      </c>
      <c r="L59" s="6">
        <v>60</v>
      </c>
      <c r="M59" s="6">
        <f t="shared" si="3"/>
        <v>670</v>
      </c>
      <c r="N59" s="5">
        <v>2</v>
      </c>
    </row>
    <row r="60" spans="1:14" x14ac:dyDescent="0.25">
      <c r="A60" s="5">
        <v>3</v>
      </c>
      <c r="B60" s="6" t="s">
        <v>4</v>
      </c>
      <c r="C60" s="6" t="s">
        <v>3</v>
      </c>
      <c r="D60" s="6" t="s">
        <v>38</v>
      </c>
      <c r="E60" s="5">
        <v>0</v>
      </c>
      <c r="F60" s="5">
        <v>0</v>
      </c>
      <c r="G60" s="5">
        <v>80</v>
      </c>
      <c r="H60" s="5">
        <v>50</v>
      </c>
      <c r="I60" s="5">
        <v>60</v>
      </c>
      <c r="J60" s="5">
        <v>60</v>
      </c>
      <c r="K60" s="5">
        <v>80</v>
      </c>
      <c r="L60" s="5">
        <v>100</v>
      </c>
      <c r="M60" s="6">
        <f t="shared" si="3"/>
        <v>430</v>
      </c>
      <c r="N60" s="5">
        <v>3</v>
      </c>
    </row>
    <row r="61" spans="1:14" x14ac:dyDescent="0.25">
      <c r="A61" s="5">
        <v>4</v>
      </c>
      <c r="B61" s="6" t="s">
        <v>24</v>
      </c>
      <c r="C61" s="6" t="s">
        <v>25</v>
      </c>
      <c r="D61" s="6" t="s">
        <v>38</v>
      </c>
      <c r="E61" s="5">
        <v>50</v>
      </c>
      <c r="F61" s="5">
        <v>50</v>
      </c>
      <c r="G61" s="5">
        <v>50</v>
      </c>
      <c r="H61" s="5">
        <v>45</v>
      </c>
      <c r="I61" s="5">
        <v>50</v>
      </c>
      <c r="J61" s="5">
        <v>50</v>
      </c>
      <c r="K61" s="5">
        <v>60</v>
      </c>
      <c r="L61" s="5">
        <v>50</v>
      </c>
      <c r="M61" s="6">
        <f t="shared" si="3"/>
        <v>405</v>
      </c>
      <c r="N61" s="5">
        <v>4</v>
      </c>
    </row>
    <row r="62" spans="1:14" x14ac:dyDescent="0.25">
      <c r="A62" s="5">
        <v>5</v>
      </c>
      <c r="B62" s="6" t="s">
        <v>31</v>
      </c>
      <c r="C62" s="6" t="s">
        <v>23</v>
      </c>
      <c r="D62" s="6" t="s">
        <v>14</v>
      </c>
      <c r="E62" s="5">
        <v>45</v>
      </c>
      <c r="F62" s="5">
        <v>45</v>
      </c>
      <c r="G62" s="5">
        <v>40</v>
      </c>
      <c r="H62" s="5">
        <v>40</v>
      </c>
      <c r="I62" s="5">
        <v>0</v>
      </c>
      <c r="J62" s="5">
        <v>0</v>
      </c>
      <c r="K62" s="5">
        <v>45</v>
      </c>
      <c r="L62" s="5">
        <v>45</v>
      </c>
      <c r="M62" s="6">
        <f t="shared" si="3"/>
        <v>260</v>
      </c>
      <c r="N62" s="5">
        <v>5</v>
      </c>
    </row>
    <row r="63" spans="1:14" x14ac:dyDescent="0.25">
      <c r="A63" s="5">
        <v>6</v>
      </c>
      <c r="B63" s="6" t="s">
        <v>0</v>
      </c>
      <c r="C63" s="6" t="s">
        <v>1</v>
      </c>
      <c r="D63" s="6" t="s">
        <v>38</v>
      </c>
      <c r="E63" s="6">
        <v>60</v>
      </c>
      <c r="F63" s="6">
        <v>60</v>
      </c>
      <c r="G63" s="6">
        <v>45</v>
      </c>
      <c r="H63" s="6">
        <v>60</v>
      </c>
      <c r="I63" s="6">
        <v>0</v>
      </c>
      <c r="J63" s="6">
        <v>0</v>
      </c>
      <c r="K63" s="6">
        <v>0</v>
      </c>
      <c r="L63" s="6">
        <v>0</v>
      </c>
      <c r="M63" s="6">
        <f t="shared" si="3"/>
        <v>225</v>
      </c>
      <c r="N63" s="5">
        <v>6</v>
      </c>
    </row>
  </sheetData>
  <sortState xmlns:xlrd2="http://schemas.microsoft.com/office/spreadsheetml/2017/richdata2" ref="B58:M63">
    <sortCondition descending="1" ref="M58:M63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7"/>
  <sheetViews>
    <sheetView workbookViewId="0">
      <selection activeCell="L9" sqref="L9"/>
    </sheetView>
  </sheetViews>
  <sheetFormatPr baseColWidth="10" defaultRowHeight="15" x14ac:dyDescent="0.25"/>
  <cols>
    <col min="1" max="1" width="12.7109375" bestFit="1" customWidth="1"/>
    <col min="2" max="2" width="16.140625" bestFit="1" customWidth="1"/>
    <col min="3" max="3" width="10.85546875" bestFit="1" customWidth="1"/>
    <col min="4" max="4" width="32.140625" bestFit="1" customWidth="1"/>
    <col min="7" max="7" width="11.5703125" bestFit="1" customWidth="1"/>
    <col min="10" max="10" width="11.42578125" style="7"/>
    <col min="13" max="13" width="32.140625" bestFit="1" customWidth="1"/>
    <col min="14" max="14" width="14" bestFit="1" customWidth="1"/>
  </cols>
  <sheetData>
    <row r="1" spans="1:15" x14ac:dyDescent="0.25">
      <c r="A1" s="2" t="s">
        <v>45</v>
      </c>
      <c r="B1" s="2"/>
      <c r="C1" s="2"/>
      <c r="D1" s="2" t="s">
        <v>13</v>
      </c>
      <c r="E1" s="2" t="s">
        <v>10</v>
      </c>
      <c r="F1" s="2" t="s">
        <v>11</v>
      </c>
      <c r="G1" s="2" t="s">
        <v>92</v>
      </c>
      <c r="H1" s="2" t="s">
        <v>11</v>
      </c>
      <c r="I1" s="2" t="s">
        <v>12</v>
      </c>
      <c r="J1" s="2" t="s">
        <v>18</v>
      </c>
    </row>
    <row r="2" spans="1:15" x14ac:dyDescent="0.25">
      <c r="A2" s="2"/>
      <c r="B2" s="2"/>
      <c r="C2" s="2"/>
      <c r="D2" s="2"/>
      <c r="E2" s="3">
        <v>45178</v>
      </c>
      <c r="F2" s="3">
        <v>45206</v>
      </c>
      <c r="G2" s="3">
        <v>45311</v>
      </c>
      <c r="H2" s="3">
        <v>45325</v>
      </c>
      <c r="I2" s="2"/>
      <c r="J2" s="2" t="s">
        <v>12</v>
      </c>
    </row>
    <row r="3" spans="1:15" x14ac:dyDescent="0.25">
      <c r="A3" s="2" t="s">
        <v>46</v>
      </c>
      <c r="B3" s="11"/>
      <c r="C3" s="11"/>
      <c r="D3" s="2"/>
      <c r="E3" s="2"/>
      <c r="F3" s="2"/>
      <c r="G3" s="2"/>
      <c r="H3" s="2"/>
      <c r="I3" s="2"/>
      <c r="J3" s="2"/>
      <c r="M3" s="5"/>
      <c r="N3" s="5" t="s">
        <v>17</v>
      </c>
      <c r="O3" s="5" t="s">
        <v>18</v>
      </c>
    </row>
    <row r="4" spans="1:15" x14ac:dyDescent="0.25">
      <c r="A4" s="6">
        <v>1</v>
      </c>
      <c r="B4" s="6" t="s">
        <v>58</v>
      </c>
      <c r="C4" s="6" t="s">
        <v>78</v>
      </c>
      <c r="D4" s="6" t="s">
        <v>15</v>
      </c>
      <c r="E4" s="6">
        <v>100</v>
      </c>
      <c r="F4" s="6">
        <v>100</v>
      </c>
      <c r="G4" s="6">
        <v>100</v>
      </c>
      <c r="H4" s="6">
        <v>0</v>
      </c>
      <c r="I4" s="6">
        <f>SUM(E4:H4)</f>
        <v>300</v>
      </c>
      <c r="J4" s="5">
        <v>1</v>
      </c>
      <c r="M4" s="5" t="s">
        <v>38</v>
      </c>
      <c r="N4" s="5">
        <f>SUM(I5,I12,I13,I15,I18,I22,I23,I27,I29:I30,I30,I32:I33,I36,I40:I42,I49,I52:I54,I57)</f>
        <v>3271</v>
      </c>
      <c r="O4" s="5">
        <v>1</v>
      </c>
    </row>
    <row r="5" spans="1:15" x14ac:dyDescent="0.25">
      <c r="A5" s="6">
        <v>2</v>
      </c>
      <c r="B5" s="5" t="s">
        <v>81</v>
      </c>
      <c r="C5" s="5" t="s">
        <v>7</v>
      </c>
      <c r="D5" s="6" t="s">
        <v>38</v>
      </c>
      <c r="E5" s="6">
        <v>0</v>
      </c>
      <c r="F5" s="6">
        <v>80</v>
      </c>
      <c r="G5" s="6">
        <v>0</v>
      </c>
      <c r="H5" s="6">
        <v>0</v>
      </c>
      <c r="I5" s="6">
        <f>SUM(E5:H5)</f>
        <v>80</v>
      </c>
      <c r="J5" s="5">
        <v>2</v>
      </c>
      <c r="M5" s="5" t="s">
        <v>14</v>
      </c>
      <c r="N5" s="5">
        <f>SUM(I9,I17,I21,I24,I28,I34,I37,I43,I48,I55:I56)</f>
        <v>1812</v>
      </c>
      <c r="O5" s="5">
        <v>3</v>
      </c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M6" s="5" t="s">
        <v>15</v>
      </c>
      <c r="N6" s="5">
        <f>SUM(I4,I8,I10,I11,I14,I16,I25:I26,I31,I35,I38,I44:I47)</f>
        <v>2404</v>
      </c>
      <c r="O6" s="5">
        <v>2</v>
      </c>
    </row>
    <row r="7" spans="1:15" x14ac:dyDescent="0.25">
      <c r="A7" s="2" t="s">
        <v>19</v>
      </c>
      <c r="B7" s="2"/>
      <c r="C7" s="2"/>
      <c r="D7" s="2"/>
      <c r="E7" s="2"/>
      <c r="F7" s="2"/>
      <c r="G7" s="2"/>
      <c r="H7" s="2"/>
      <c r="I7" s="2"/>
      <c r="J7" s="2"/>
    </row>
    <row r="8" spans="1:15" x14ac:dyDescent="0.25">
      <c r="A8" s="6">
        <v>1</v>
      </c>
      <c r="B8" s="6" t="s">
        <v>54</v>
      </c>
      <c r="C8" s="6" t="s">
        <v>55</v>
      </c>
      <c r="D8" s="6" t="s">
        <v>15</v>
      </c>
      <c r="E8" s="6">
        <v>80</v>
      </c>
      <c r="F8" s="6">
        <v>80</v>
      </c>
      <c r="G8" s="6">
        <v>100</v>
      </c>
      <c r="H8" s="6">
        <v>100</v>
      </c>
      <c r="I8" s="6">
        <f>SUM(E8:H8)</f>
        <v>360</v>
      </c>
      <c r="J8" s="5">
        <v>1</v>
      </c>
    </row>
    <row r="9" spans="1:15" x14ac:dyDescent="0.25">
      <c r="A9" s="6">
        <v>2</v>
      </c>
      <c r="B9" s="5" t="s">
        <v>50</v>
      </c>
      <c r="C9" s="5" t="s">
        <v>51</v>
      </c>
      <c r="D9" s="5" t="s">
        <v>14</v>
      </c>
      <c r="E9" s="6">
        <v>100</v>
      </c>
      <c r="F9" s="6">
        <v>60</v>
      </c>
      <c r="G9" s="6">
        <v>80</v>
      </c>
      <c r="H9" s="6">
        <v>80</v>
      </c>
      <c r="I9" s="6">
        <f>SUM(E9:H9)</f>
        <v>320</v>
      </c>
      <c r="J9" s="5">
        <v>2</v>
      </c>
    </row>
    <row r="10" spans="1:15" x14ac:dyDescent="0.25">
      <c r="A10" s="6">
        <v>3</v>
      </c>
      <c r="B10" s="6" t="s">
        <v>58</v>
      </c>
      <c r="C10" s="6" t="s">
        <v>72</v>
      </c>
      <c r="D10" s="6" t="s">
        <v>15</v>
      </c>
      <c r="E10" s="6">
        <v>60</v>
      </c>
      <c r="F10" s="6">
        <v>100</v>
      </c>
      <c r="G10" s="6">
        <v>60</v>
      </c>
      <c r="H10" s="6">
        <v>60</v>
      </c>
      <c r="I10" s="6">
        <f>SUM(E10:H10)</f>
        <v>280</v>
      </c>
      <c r="J10" s="5">
        <v>3</v>
      </c>
    </row>
    <row r="11" spans="1:15" x14ac:dyDescent="0.25">
      <c r="A11" s="6">
        <v>4</v>
      </c>
      <c r="B11" s="6" t="s">
        <v>54</v>
      </c>
      <c r="C11" s="6" t="s">
        <v>67</v>
      </c>
      <c r="D11" s="6" t="s">
        <v>15</v>
      </c>
      <c r="E11" s="6">
        <v>32</v>
      </c>
      <c r="F11" s="6">
        <v>32</v>
      </c>
      <c r="G11" s="6">
        <v>50</v>
      </c>
      <c r="H11" s="6">
        <v>50</v>
      </c>
      <c r="I11" s="6">
        <f>SUM(E11:H11)</f>
        <v>164</v>
      </c>
      <c r="J11" s="5">
        <v>4</v>
      </c>
    </row>
    <row r="12" spans="1:15" x14ac:dyDescent="0.25">
      <c r="A12" s="6">
        <v>5</v>
      </c>
      <c r="B12" s="6" t="s">
        <v>47</v>
      </c>
      <c r="C12" s="6" t="s">
        <v>48</v>
      </c>
      <c r="D12" s="6" t="s">
        <v>38</v>
      </c>
      <c r="E12" s="6">
        <v>50</v>
      </c>
      <c r="F12" s="6">
        <v>36</v>
      </c>
      <c r="G12" s="6">
        <v>36</v>
      </c>
      <c r="H12" s="6">
        <v>36</v>
      </c>
      <c r="I12" s="6">
        <f>SUM(E12:H12)</f>
        <v>158</v>
      </c>
      <c r="J12" s="5">
        <v>5</v>
      </c>
    </row>
    <row r="13" spans="1:15" x14ac:dyDescent="0.25">
      <c r="A13" s="6">
        <v>6</v>
      </c>
      <c r="B13" s="6" t="s">
        <v>42</v>
      </c>
      <c r="C13" s="6" t="s">
        <v>49</v>
      </c>
      <c r="D13" s="6" t="s">
        <v>38</v>
      </c>
      <c r="E13" s="6">
        <v>45</v>
      </c>
      <c r="F13" s="6">
        <v>45</v>
      </c>
      <c r="G13" s="6">
        <v>32</v>
      </c>
      <c r="H13" s="6">
        <v>32</v>
      </c>
      <c r="I13" s="6">
        <f>SUM(E13:H13)</f>
        <v>154</v>
      </c>
      <c r="J13" s="5">
        <v>6</v>
      </c>
    </row>
    <row r="14" spans="1:15" x14ac:dyDescent="0.25">
      <c r="A14" s="6">
        <v>7</v>
      </c>
      <c r="B14" s="6" t="s">
        <v>56</v>
      </c>
      <c r="C14" s="6" t="s">
        <v>26</v>
      </c>
      <c r="D14" s="6" t="s">
        <v>15</v>
      </c>
      <c r="E14" s="6">
        <v>36</v>
      </c>
      <c r="F14" s="6">
        <v>50</v>
      </c>
      <c r="G14" s="6">
        <v>40</v>
      </c>
      <c r="H14" s="6">
        <v>0</v>
      </c>
      <c r="I14" s="6">
        <f>SUM(E14:H14)</f>
        <v>126</v>
      </c>
      <c r="J14" s="5">
        <v>7</v>
      </c>
    </row>
    <row r="15" spans="1:15" x14ac:dyDescent="0.25">
      <c r="A15" s="6">
        <v>8</v>
      </c>
      <c r="B15" s="6" t="s">
        <v>79</v>
      </c>
      <c r="C15" s="6" t="s">
        <v>80</v>
      </c>
      <c r="D15" s="6" t="s">
        <v>38</v>
      </c>
      <c r="E15" s="6">
        <v>40</v>
      </c>
      <c r="F15" s="6">
        <v>0</v>
      </c>
      <c r="G15" s="6">
        <v>26</v>
      </c>
      <c r="H15" s="6">
        <v>45</v>
      </c>
      <c r="I15" s="6">
        <f>SUM(E15:H15)</f>
        <v>111</v>
      </c>
      <c r="J15" s="5">
        <v>8</v>
      </c>
    </row>
    <row r="16" spans="1:15" x14ac:dyDescent="0.25">
      <c r="A16" s="6">
        <v>9</v>
      </c>
      <c r="B16" s="6" t="s">
        <v>70</v>
      </c>
      <c r="C16" s="6" t="s">
        <v>71</v>
      </c>
      <c r="D16" s="6" t="s">
        <v>15</v>
      </c>
      <c r="E16" s="6">
        <v>0</v>
      </c>
      <c r="F16" s="6">
        <v>29</v>
      </c>
      <c r="G16" s="6">
        <v>29</v>
      </c>
      <c r="H16" s="6">
        <v>40</v>
      </c>
      <c r="I16" s="6">
        <f>SUM(E16:H16)</f>
        <v>98</v>
      </c>
      <c r="J16" s="5">
        <v>9</v>
      </c>
    </row>
    <row r="17" spans="1:10" x14ac:dyDescent="0.25">
      <c r="A17" s="6">
        <v>10</v>
      </c>
      <c r="B17" s="6" t="s">
        <v>52</v>
      </c>
      <c r="C17" s="6" t="s">
        <v>53</v>
      </c>
      <c r="D17" s="6" t="s">
        <v>14</v>
      </c>
      <c r="E17" s="6">
        <v>0</v>
      </c>
      <c r="F17" s="6">
        <v>40</v>
      </c>
      <c r="G17" s="6">
        <v>45</v>
      </c>
      <c r="H17" s="6">
        <v>0</v>
      </c>
      <c r="I17" s="6">
        <f>SUM(E17:H17)</f>
        <v>85</v>
      </c>
      <c r="J17" s="5">
        <v>10</v>
      </c>
    </row>
    <row r="18" spans="1:10" x14ac:dyDescent="0.25">
      <c r="A18" s="6">
        <v>11</v>
      </c>
      <c r="B18" s="6" t="s">
        <v>95</v>
      </c>
      <c r="C18" s="6" t="s">
        <v>94</v>
      </c>
      <c r="D18" s="6" t="s">
        <v>38</v>
      </c>
      <c r="E18" s="6">
        <v>0</v>
      </c>
      <c r="F18" s="6">
        <v>0</v>
      </c>
      <c r="G18" s="6">
        <v>0</v>
      </c>
      <c r="H18" s="6">
        <v>29</v>
      </c>
      <c r="I18" s="6">
        <f>SUM(E18:H18)</f>
        <v>29</v>
      </c>
      <c r="J18" s="5">
        <v>11</v>
      </c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 t="s">
        <v>20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6">
        <v>1</v>
      </c>
      <c r="B21" s="6" t="s">
        <v>62</v>
      </c>
      <c r="C21" s="6" t="s">
        <v>63</v>
      </c>
      <c r="D21" s="6" t="s">
        <v>14</v>
      </c>
      <c r="E21" s="6">
        <v>100</v>
      </c>
      <c r="F21" s="6">
        <v>100</v>
      </c>
      <c r="G21" s="6">
        <v>100</v>
      </c>
      <c r="H21" s="6">
        <v>100</v>
      </c>
      <c r="I21" s="6">
        <f>SUM(E21:H21)</f>
        <v>400</v>
      </c>
      <c r="J21" s="5">
        <v>1</v>
      </c>
    </row>
    <row r="22" spans="1:10" x14ac:dyDescent="0.25">
      <c r="A22" s="6">
        <v>2</v>
      </c>
      <c r="B22" s="6" t="s">
        <v>35</v>
      </c>
      <c r="C22" s="6" t="s">
        <v>36</v>
      </c>
      <c r="D22" s="6" t="s">
        <v>38</v>
      </c>
      <c r="E22" s="6">
        <v>80</v>
      </c>
      <c r="F22" s="6">
        <v>80</v>
      </c>
      <c r="G22" s="6">
        <v>80</v>
      </c>
      <c r="H22" s="6">
        <v>60</v>
      </c>
      <c r="I22" s="6">
        <f>SUM(E22:H22)</f>
        <v>300</v>
      </c>
      <c r="J22" s="5">
        <v>2</v>
      </c>
    </row>
    <row r="23" spans="1:10" x14ac:dyDescent="0.25">
      <c r="A23" s="6">
        <v>3</v>
      </c>
      <c r="B23" s="6" t="s">
        <v>81</v>
      </c>
      <c r="C23" s="6" t="s">
        <v>82</v>
      </c>
      <c r="D23" s="6" t="s">
        <v>38</v>
      </c>
      <c r="E23" s="6">
        <v>50</v>
      </c>
      <c r="F23" s="6">
        <v>40</v>
      </c>
      <c r="G23" s="6">
        <v>50</v>
      </c>
      <c r="H23" s="6">
        <v>40</v>
      </c>
      <c r="I23" s="6">
        <f>SUM(E23:H23)</f>
        <v>180</v>
      </c>
      <c r="J23" s="5">
        <v>3</v>
      </c>
    </row>
    <row r="24" spans="1:10" x14ac:dyDescent="0.25">
      <c r="A24" s="6">
        <v>4</v>
      </c>
      <c r="B24" s="6" t="s">
        <v>64</v>
      </c>
      <c r="C24" s="6" t="s">
        <v>37</v>
      </c>
      <c r="D24" s="6" t="s">
        <v>14</v>
      </c>
      <c r="E24" s="6">
        <v>36</v>
      </c>
      <c r="F24" s="6">
        <v>50</v>
      </c>
      <c r="G24" s="6">
        <v>40</v>
      </c>
      <c r="H24" s="6">
        <v>50</v>
      </c>
      <c r="I24" s="6">
        <f>SUM(E24:H24)</f>
        <v>176</v>
      </c>
      <c r="J24" s="5">
        <v>4</v>
      </c>
    </row>
    <row r="25" spans="1:10" x14ac:dyDescent="0.25">
      <c r="A25" s="6">
        <v>5</v>
      </c>
      <c r="B25" s="6" t="s">
        <v>86</v>
      </c>
      <c r="C25" s="6" t="s">
        <v>87</v>
      </c>
      <c r="D25" s="6" t="s">
        <v>15</v>
      </c>
      <c r="E25" s="6">
        <v>0</v>
      </c>
      <c r="F25" s="6">
        <v>60</v>
      </c>
      <c r="G25" s="6">
        <v>32</v>
      </c>
      <c r="H25" s="6">
        <v>80</v>
      </c>
      <c r="I25" s="6">
        <f>SUM(E25:H25)</f>
        <v>172</v>
      </c>
      <c r="J25" s="5">
        <v>5</v>
      </c>
    </row>
    <row r="26" spans="1:10" x14ac:dyDescent="0.25">
      <c r="A26" s="6">
        <v>6</v>
      </c>
      <c r="B26" s="6" t="s">
        <v>58</v>
      </c>
      <c r="C26" s="6" t="s">
        <v>69</v>
      </c>
      <c r="D26" s="6" t="s">
        <v>15</v>
      </c>
      <c r="E26" s="6">
        <v>60</v>
      </c>
      <c r="F26" s="6">
        <v>45</v>
      </c>
      <c r="G26" s="6">
        <v>60</v>
      </c>
      <c r="H26" s="6">
        <v>0</v>
      </c>
      <c r="I26" s="6">
        <f>SUM(E26:H26)</f>
        <v>165</v>
      </c>
      <c r="J26" s="5">
        <v>6</v>
      </c>
    </row>
    <row r="27" spans="1:10" x14ac:dyDescent="0.25">
      <c r="A27" s="6">
        <v>7</v>
      </c>
      <c r="B27" s="6" t="s">
        <v>42</v>
      </c>
      <c r="C27" s="6" t="s">
        <v>43</v>
      </c>
      <c r="D27" s="6" t="s">
        <v>38</v>
      </c>
      <c r="E27" s="6">
        <v>45</v>
      </c>
      <c r="F27" s="6">
        <v>36</v>
      </c>
      <c r="G27" s="6">
        <v>16</v>
      </c>
      <c r="H27" s="6">
        <v>45</v>
      </c>
      <c r="I27" s="6">
        <f>SUM(E27:H27)</f>
        <v>142</v>
      </c>
      <c r="J27" s="5">
        <v>7</v>
      </c>
    </row>
    <row r="28" spans="1:10" x14ac:dyDescent="0.25">
      <c r="A28" s="6">
        <v>8</v>
      </c>
      <c r="B28" s="6" t="s">
        <v>60</v>
      </c>
      <c r="C28" s="6" t="s">
        <v>61</v>
      </c>
      <c r="D28" s="6" t="s">
        <v>14</v>
      </c>
      <c r="E28" s="6">
        <v>26</v>
      </c>
      <c r="F28" s="6">
        <v>26</v>
      </c>
      <c r="G28" s="6">
        <v>45</v>
      </c>
      <c r="H28" s="6">
        <v>0</v>
      </c>
      <c r="I28" s="6">
        <f>SUM(E28:H28)</f>
        <v>97</v>
      </c>
      <c r="J28" s="5">
        <v>8</v>
      </c>
    </row>
    <row r="29" spans="1:10" x14ac:dyDescent="0.25">
      <c r="A29" s="6">
        <v>9</v>
      </c>
      <c r="B29" s="6" t="s">
        <v>83</v>
      </c>
      <c r="C29" s="6" t="s">
        <v>77</v>
      </c>
      <c r="D29" s="6" t="s">
        <v>38</v>
      </c>
      <c r="E29" s="6">
        <v>29</v>
      </c>
      <c r="F29" s="6">
        <v>20</v>
      </c>
      <c r="G29" s="6">
        <v>20</v>
      </c>
      <c r="H29" s="6">
        <v>26</v>
      </c>
      <c r="I29" s="6">
        <f>SUM(E29:H29)</f>
        <v>95</v>
      </c>
      <c r="J29" s="5">
        <v>9</v>
      </c>
    </row>
    <row r="30" spans="1:10" x14ac:dyDescent="0.25">
      <c r="A30" s="6">
        <v>10</v>
      </c>
      <c r="B30" s="6" t="s">
        <v>90</v>
      </c>
      <c r="C30" s="6" t="s">
        <v>91</v>
      </c>
      <c r="D30" s="6" t="s">
        <v>38</v>
      </c>
      <c r="E30" s="6">
        <v>0</v>
      </c>
      <c r="F30" s="6">
        <v>29</v>
      </c>
      <c r="G30" s="6">
        <v>26</v>
      </c>
      <c r="H30" s="6">
        <v>36</v>
      </c>
      <c r="I30" s="6">
        <f>SUM(E30:H30)</f>
        <v>91</v>
      </c>
      <c r="J30" s="5">
        <v>10</v>
      </c>
    </row>
    <row r="31" spans="1:10" x14ac:dyDescent="0.25">
      <c r="A31" s="6">
        <v>11</v>
      </c>
      <c r="B31" s="6" t="s">
        <v>56</v>
      </c>
      <c r="C31" s="6" t="s">
        <v>73</v>
      </c>
      <c r="D31" s="6" t="s">
        <v>15</v>
      </c>
      <c r="E31" s="6">
        <v>36</v>
      </c>
      <c r="F31" s="6">
        <v>32</v>
      </c>
      <c r="G31" s="6">
        <v>22</v>
      </c>
      <c r="H31" s="6">
        <v>0</v>
      </c>
      <c r="I31" s="6">
        <f>SUM(E31:H31)</f>
        <v>90</v>
      </c>
      <c r="J31" s="5">
        <v>11</v>
      </c>
    </row>
    <row r="32" spans="1:10" x14ac:dyDescent="0.25">
      <c r="A32" s="6">
        <v>12</v>
      </c>
      <c r="B32" s="6" t="s">
        <v>79</v>
      </c>
      <c r="C32" s="6" t="s">
        <v>84</v>
      </c>
      <c r="D32" s="6" t="s">
        <v>38</v>
      </c>
      <c r="E32" s="6">
        <v>40</v>
      </c>
      <c r="F32" s="6">
        <v>0</v>
      </c>
      <c r="G32" s="6">
        <v>18</v>
      </c>
      <c r="H32" s="6">
        <v>29</v>
      </c>
      <c r="I32" s="6">
        <f>SUM(E32:H32)</f>
        <v>87</v>
      </c>
      <c r="J32" s="5">
        <v>12</v>
      </c>
    </row>
    <row r="33" spans="1:10" x14ac:dyDescent="0.25">
      <c r="A33" s="6">
        <v>13</v>
      </c>
      <c r="B33" s="6" t="s">
        <v>4</v>
      </c>
      <c r="C33" s="6" t="s">
        <v>53</v>
      </c>
      <c r="D33" s="6" t="s">
        <v>38</v>
      </c>
      <c r="E33" s="6">
        <v>0</v>
      </c>
      <c r="F33" s="6">
        <v>0</v>
      </c>
      <c r="G33" s="6">
        <v>36</v>
      </c>
      <c r="H33" s="6">
        <v>32</v>
      </c>
      <c r="I33" s="6">
        <f>SUM(E33:H33)</f>
        <v>68</v>
      </c>
      <c r="J33" s="5">
        <v>13</v>
      </c>
    </row>
    <row r="34" spans="1:10" x14ac:dyDescent="0.25">
      <c r="A34" s="6">
        <v>14</v>
      </c>
      <c r="B34" s="6" t="s">
        <v>68</v>
      </c>
      <c r="C34" s="6" t="s">
        <v>43</v>
      </c>
      <c r="D34" s="6" t="s">
        <v>14</v>
      </c>
      <c r="E34" s="6">
        <v>0</v>
      </c>
      <c r="F34" s="6">
        <v>24</v>
      </c>
      <c r="G34" s="6">
        <v>29</v>
      </c>
      <c r="H34" s="6">
        <v>0</v>
      </c>
      <c r="I34" s="6">
        <f>SUM(E34:H34)</f>
        <v>53</v>
      </c>
      <c r="J34" s="5">
        <v>14</v>
      </c>
    </row>
    <row r="35" spans="1:10" x14ac:dyDescent="0.25">
      <c r="A35" s="6">
        <v>15</v>
      </c>
      <c r="B35" s="6" t="s">
        <v>54</v>
      </c>
      <c r="C35" s="6" t="s">
        <v>74</v>
      </c>
      <c r="D35" s="6" t="s">
        <v>15</v>
      </c>
      <c r="E35" s="6">
        <v>24</v>
      </c>
      <c r="F35" s="6">
        <v>0</v>
      </c>
      <c r="G35" s="6">
        <v>24</v>
      </c>
      <c r="H35" s="6">
        <v>0</v>
      </c>
      <c r="I35" s="6">
        <f>SUM(E35:H35)</f>
        <v>48</v>
      </c>
      <c r="J35" s="5">
        <v>15</v>
      </c>
    </row>
    <row r="36" spans="1:10" x14ac:dyDescent="0.25">
      <c r="A36" s="6">
        <v>16</v>
      </c>
      <c r="B36" s="6" t="s">
        <v>93</v>
      </c>
      <c r="C36" s="6" t="s">
        <v>23</v>
      </c>
      <c r="D36" s="6" t="s">
        <v>38</v>
      </c>
      <c r="E36" s="6">
        <v>0</v>
      </c>
      <c r="F36" s="6">
        <v>0</v>
      </c>
      <c r="G36" s="6">
        <v>16</v>
      </c>
      <c r="H36" s="6">
        <v>24</v>
      </c>
      <c r="I36" s="6">
        <f>SUM(E36:H36)</f>
        <v>40</v>
      </c>
      <c r="J36" s="5">
        <v>16</v>
      </c>
    </row>
    <row r="37" spans="1:10" x14ac:dyDescent="0.25">
      <c r="A37" s="6">
        <v>17</v>
      </c>
      <c r="B37" s="6" t="s">
        <v>27</v>
      </c>
      <c r="C37" s="6" t="s">
        <v>28</v>
      </c>
      <c r="D37" s="6" t="s">
        <v>14</v>
      </c>
      <c r="E37" s="6">
        <v>32</v>
      </c>
      <c r="F37" s="6">
        <v>0</v>
      </c>
      <c r="G37" s="6">
        <v>0</v>
      </c>
      <c r="H37" s="6">
        <v>0</v>
      </c>
      <c r="I37" s="6">
        <f>SUM(E37:H37)</f>
        <v>32</v>
      </c>
      <c r="J37" s="5">
        <v>17</v>
      </c>
    </row>
    <row r="38" spans="1:10" x14ac:dyDescent="0.25">
      <c r="A38" s="6">
        <v>18</v>
      </c>
      <c r="B38" s="6" t="s">
        <v>88</v>
      </c>
      <c r="C38" s="6" t="s">
        <v>89</v>
      </c>
      <c r="D38" s="6" t="s">
        <v>15</v>
      </c>
      <c r="E38" s="6">
        <v>0</v>
      </c>
      <c r="F38" s="6">
        <v>22</v>
      </c>
      <c r="G38" s="6">
        <v>0</v>
      </c>
      <c r="H38" s="6">
        <v>0</v>
      </c>
      <c r="I38" s="6">
        <f>SUM(E38:H38)</f>
        <v>22</v>
      </c>
      <c r="J38" s="5">
        <v>18</v>
      </c>
    </row>
    <row r="39" spans="1:10" x14ac:dyDescent="0.25">
      <c r="A39" s="2" t="s">
        <v>21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6">
        <v>1</v>
      </c>
      <c r="B40" s="6" t="s">
        <v>5</v>
      </c>
      <c r="C40" s="6" t="s">
        <v>6</v>
      </c>
      <c r="D40" s="6" t="s">
        <v>38</v>
      </c>
      <c r="E40" s="6">
        <v>60</v>
      </c>
      <c r="F40" s="6">
        <v>50</v>
      </c>
      <c r="G40" s="6">
        <v>100</v>
      </c>
      <c r="H40" s="6">
        <v>100</v>
      </c>
      <c r="I40" s="6">
        <f>SUM(E40:H40)</f>
        <v>310</v>
      </c>
      <c r="J40" s="5">
        <v>1</v>
      </c>
    </row>
    <row r="41" spans="1:10" x14ac:dyDescent="0.25">
      <c r="A41" s="6">
        <v>2</v>
      </c>
      <c r="B41" s="6" t="s">
        <v>39</v>
      </c>
      <c r="C41" s="6" t="s">
        <v>40</v>
      </c>
      <c r="D41" s="6" t="s">
        <v>38</v>
      </c>
      <c r="E41" s="6">
        <v>0</v>
      </c>
      <c r="F41" s="6">
        <v>60</v>
      </c>
      <c r="G41" s="6">
        <v>80</v>
      </c>
      <c r="H41" s="6">
        <v>80</v>
      </c>
      <c r="I41" s="6">
        <f>SUM(E41:H41)</f>
        <v>220</v>
      </c>
      <c r="J41" s="5">
        <v>2</v>
      </c>
    </row>
    <row r="42" spans="1:10" x14ac:dyDescent="0.25">
      <c r="A42" s="6">
        <v>3</v>
      </c>
      <c r="B42" s="6" t="s">
        <v>44</v>
      </c>
      <c r="C42" s="6" t="s">
        <v>26</v>
      </c>
      <c r="D42" s="6" t="s">
        <v>38</v>
      </c>
      <c r="E42" s="6">
        <v>100</v>
      </c>
      <c r="F42" s="6">
        <v>100</v>
      </c>
      <c r="G42" s="6">
        <v>0</v>
      </c>
      <c r="H42" s="6">
        <v>0</v>
      </c>
      <c r="I42" s="6">
        <f>SUM(E42:H42)</f>
        <v>200</v>
      </c>
      <c r="J42" s="5">
        <v>3</v>
      </c>
    </row>
    <row r="43" spans="1:10" x14ac:dyDescent="0.25">
      <c r="A43" s="6">
        <v>3</v>
      </c>
      <c r="B43" s="6" t="s">
        <v>29</v>
      </c>
      <c r="C43" s="6" t="s">
        <v>30</v>
      </c>
      <c r="D43" s="6" t="s">
        <v>14</v>
      </c>
      <c r="E43" s="6">
        <v>80</v>
      </c>
      <c r="F43" s="6">
        <v>0</v>
      </c>
      <c r="G43" s="6">
        <v>60</v>
      </c>
      <c r="H43" s="6">
        <v>60</v>
      </c>
      <c r="I43" s="6">
        <f>SUM(E43:H43)</f>
        <v>200</v>
      </c>
      <c r="J43" s="5">
        <v>3</v>
      </c>
    </row>
    <row r="44" spans="1:10" x14ac:dyDescent="0.25">
      <c r="A44" s="6">
        <v>5</v>
      </c>
      <c r="B44" s="6" t="s">
        <v>65</v>
      </c>
      <c r="C44" s="6" t="s">
        <v>66</v>
      </c>
      <c r="D44" s="6" t="s">
        <v>15</v>
      </c>
      <c r="E44" s="6">
        <v>45</v>
      </c>
      <c r="F44" s="6">
        <v>80</v>
      </c>
      <c r="G44" s="6">
        <v>50</v>
      </c>
      <c r="H44" s="6">
        <v>0</v>
      </c>
      <c r="I44" s="6">
        <f>SUM(E44:H44)</f>
        <v>175</v>
      </c>
      <c r="J44" s="5">
        <v>5</v>
      </c>
    </row>
    <row r="45" spans="1:10" x14ac:dyDescent="0.25">
      <c r="A45" s="6">
        <v>6</v>
      </c>
      <c r="B45" s="6" t="s">
        <v>33</v>
      </c>
      <c r="C45" s="6" t="s">
        <v>34</v>
      </c>
      <c r="D45" s="6" t="s">
        <v>15</v>
      </c>
      <c r="E45" s="6">
        <v>32</v>
      </c>
      <c r="F45" s="6">
        <v>36</v>
      </c>
      <c r="G45" s="6">
        <v>40</v>
      </c>
      <c r="H45" s="6">
        <v>40</v>
      </c>
      <c r="I45" s="6">
        <f>SUM(E45:H45)</f>
        <v>148</v>
      </c>
      <c r="J45" s="5">
        <v>6</v>
      </c>
    </row>
    <row r="46" spans="1:10" x14ac:dyDescent="0.25">
      <c r="A46" s="6">
        <v>7</v>
      </c>
      <c r="B46" s="6" t="s">
        <v>58</v>
      </c>
      <c r="C46" s="6" t="s">
        <v>77</v>
      </c>
      <c r="D46" s="6" t="s">
        <v>15</v>
      </c>
      <c r="E46" s="6">
        <v>36</v>
      </c>
      <c r="F46" s="6">
        <v>45</v>
      </c>
      <c r="G46" s="6">
        <v>0</v>
      </c>
      <c r="H46" s="6">
        <v>50</v>
      </c>
      <c r="I46" s="6">
        <f>SUM(E46:H46)</f>
        <v>131</v>
      </c>
      <c r="J46" s="5">
        <v>7</v>
      </c>
    </row>
    <row r="47" spans="1:10" x14ac:dyDescent="0.25">
      <c r="A47" s="6">
        <v>8</v>
      </c>
      <c r="B47" s="6" t="s">
        <v>58</v>
      </c>
      <c r="C47" s="6" t="s">
        <v>59</v>
      </c>
      <c r="D47" s="6" t="s">
        <v>15</v>
      </c>
      <c r="E47" s="6">
        <v>40</v>
      </c>
      <c r="F47" s="6">
        <v>40</v>
      </c>
      <c r="G47" s="6">
        <v>0</v>
      </c>
      <c r="H47" s="6">
        <v>45</v>
      </c>
      <c r="I47" s="6">
        <f>SUM(E47:H47)</f>
        <v>125</v>
      </c>
      <c r="J47" s="5">
        <v>8</v>
      </c>
    </row>
    <row r="48" spans="1:10" x14ac:dyDescent="0.25">
      <c r="A48" s="6">
        <v>9</v>
      </c>
      <c r="B48" s="6" t="s">
        <v>32</v>
      </c>
      <c r="C48" s="6" t="s">
        <v>23</v>
      </c>
      <c r="D48" s="6" t="s">
        <v>14</v>
      </c>
      <c r="E48" s="6">
        <v>29</v>
      </c>
      <c r="F48" s="6">
        <v>0</v>
      </c>
      <c r="G48" s="6">
        <v>45</v>
      </c>
      <c r="H48" s="6">
        <v>0</v>
      </c>
      <c r="I48" s="6">
        <f>SUM(E48:H48)</f>
        <v>74</v>
      </c>
      <c r="J48" s="5">
        <v>9</v>
      </c>
    </row>
    <row r="49" spans="1:10" x14ac:dyDescent="0.25">
      <c r="A49" s="6">
        <v>10</v>
      </c>
      <c r="B49" s="6" t="s">
        <v>57</v>
      </c>
      <c r="C49" s="6" t="s">
        <v>26</v>
      </c>
      <c r="D49" s="6" t="s">
        <v>38</v>
      </c>
      <c r="E49" s="6">
        <v>50</v>
      </c>
      <c r="F49" s="6">
        <v>0</v>
      </c>
      <c r="G49" s="6">
        <v>0</v>
      </c>
      <c r="H49" s="6">
        <v>0</v>
      </c>
      <c r="I49" s="6">
        <f>SUM(E49:H49)</f>
        <v>50</v>
      </c>
      <c r="J49" s="5">
        <v>10</v>
      </c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 t="s">
        <v>22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5">
        <v>1</v>
      </c>
      <c r="B52" s="6" t="s">
        <v>24</v>
      </c>
      <c r="C52" s="6" t="s">
        <v>25</v>
      </c>
      <c r="D52" s="6" t="s">
        <v>38</v>
      </c>
      <c r="E52" s="5">
        <v>80</v>
      </c>
      <c r="F52" s="5">
        <v>60</v>
      </c>
      <c r="G52" s="5">
        <v>60</v>
      </c>
      <c r="H52" s="5">
        <v>80</v>
      </c>
      <c r="I52" s="6">
        <f>SUM(E52:H52)</f>
        <v>280</v>
      </c>
      <c r="J52" s="5">
        <v>1</v>
      </c>
    </row>
    <row r="53" spans="1:10" x14ac:dyDescent="0.25">
      <c r="A53" s="5">
        <v>1</v>
      </c>
      <c r="B53" s="6" t="s">
        <v>4</v>
      </c>
      <c r="C53" s="6" t="s">
        <v>3</v>
      </c>
      <c r="D53" s="6" t="s">
        <v>38</v>
      </c>
      <c r="E53" s="5">
        <v>0</v>
      </c>
      <c r="F53" s="5">
        <v>80</v>
      </c>
      <c r="G53" s="5">
        <v>100</v>
      </c>
      <c r="H53" s="5">
        <v>100</v>
      </c>
      <c r="I53" s="6">
        <f>SUM(E53:H53)</f>
        <v>280</v>
      </c>
      <c r="J53" s="5">
        <v>1</v>
      </c>
    </row>
    <row r="54" spans="1:10" x14ac:dyDescent="0.25">
      <c r="A54" s="5">
        <v>3</v>
      </c>
      <c r="B54" s="6" t="s">
        <v>2</v>
      </c>
      <c r="C54" s="6" t="s">
        <v>3</v>
      </c>
      <c r="D54" s="6" t="s">
        <v>38</v>
      </c>
      <c r="E54" s="6">
        <v>100</v>
      </c>
      <c r="F54" s="6">
        <v>100</v>
      </c>
      <c r="G54" s="6">
        <v>0</v>
      </c>
      <c r="H54" s="6">
        <v>60</v>
      </c>
      <c r="I54" s="6">
        <f>SUM(E54:H54)</f>
        <v>260</v>
      </c>
      <c r="J54" s="5">
        <v>3</v>
      </c>
    </row>
    <row r="55" spans="1:10" x14ac:dyDescent="0.25">
      <c r="A55" s="5">
        <v>4</v>
      </c>
      <c r="B55" s="6" t="s">
        <v>8</v>
      </c>
      <c r="C55" s="6" t="s">
        <v>9</v>
      </c>
      <c r="D55" s="6" t="s">
        <v>14</v>
      </c>
      <c r="E55" s="6">
        <v>60</v>
      </c>
      <c r="F55" s="6">
        <v>50</v>
      </c>
      <c r="G55" s="6">
        <v>80</v>
      </c>
      <c r="H55" s="6">
        <v>50</v>
      </c>
      <c r="I55" s="6">
        <f>SUM(E55:H55)</f>
        <v>240</v>
      </c>
      <c r="J55" s="5">
        <v>4</v>
      </c>
    </row>
    <row r="56" spans="1:10" x14ac:dyDescent="0.25">
      <c r="A56" s="5">
        <v>5</v>
      </c>
      <c r="B56" s="6" t="s">
        <v>31</v>
      </c>
      <c r="C56" s="6" t="s">
        <v>23</v>
      </c>
      <c r="D56" s="6" t="s">
        <v>14</v>
      </c>
      <c r="E56" s="5">
        <v>50</v>
      </c>
      <c r="F56" s="5">
        <v>40</v>
      </c>
      <c r="G56" s="5">
        <v>0</v>
      </c>
      <c r="H56" s="5">
        <v>45</v>
      </c>
      <c r="I56" s="6">
        <f>SUM(E56:H56)</f>
        <v>135</v>
      </c>
      <c r="J56" s="5">
        <v>5</v>
      </c>
    </row>
    <row r="57" spans="1:10" x14ac:dyDescent="0.25">
      <c r="A57" s="5">
        <v>6</v>
      </c>
      <c r="B57" s="6" t="s">
        <v>0</v>
      </c>
      <c r="C57" s="6" t="s">
        <v>1</v>
      </c>
      <c r="D57" s="6" t="s">
        <v>38</v>
      </c>
      <c r="E57" s="6">
        <v>0</v>
      </c>
      <c r="F57" s="6">
        <v>45</v>
      </c>
      <c r="G57" s="6">
        <v>0</v>
      </c>
      <c r="H57" s="6">
        <v>0</v>
      </c>
      <c r="I57" s="6">
        <f>SUM(E57:H57)</f>
        <v>45</v>
      </c>
      <c r="J57" s="5">
        <v>6</v>
      </c>
    </row>
  </sheetData>
  <sortState xmlns:xlrd2="http://schemas.microsoft.com/office/spreadsheetml/2017/richdata2" ref="A52:I57">
    <sortCondition descending="1" ref="I52:I57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SPL 23_24</vt:lpstr>
      <vt:lpstr>NK 23_24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</dc:creator>
  <cp:lastModifiedBy>Monika Peer</cp:lastModifiedBy>
  <dcterms:created xsi:type="dcterms:W3CDTF">2019-01-20T16:22:17Z</dcterms:created>
  <dcterms:modified xsi:type="dcterms:W3CDTF">2024-02-28T16:52:01Z</dcterms:modified>
</cp:coreProperties>
</file>