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515" windowHeight="1234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J41" i="1"/>
  <c r="J42"/>
  <c r="J11"/>
  <c r="J39" l="1"/>
  <c r="J40"/>
  <c r="J46"/>
  <c r="J47"/>
  <c r="O5" s="1"/>
  <c r="J26"/>
  <c r="J33"/>
  <c r="J28"/>
  <c r="J31"/>
  <c r="J30"/>
  <c r="J34"/>
  <c r="J29"/>
  <c r="J35"/>
  <c r="J32"/>
  <c r="J27"/>
  <c r="J15"/>
  <c r="J17"/>
  <c r="J18"/>
  <c r="J22"/>
  <c r="J16"/>
  <c r="J20"/>
  <c r="J21"/>
  <c r="J19"/>
  <c r="J6"/>
  <c r="J7"/>
  <c r="J8"/>
  <c r="J9"/>
  <c r="J10"/>
  <c r="J5"/>
  <c r="O6" l="1"/>
  <c r="O7"/>
  <c r="O4"/>
</calcChain>
</file>

<file path=xl/sharedStrings.xml><?xml version="1.0" encoding="utf-8"?>
<sst xmlns="http://schemas.openxmlformats.org/spreadsheetml/2006/main" count="116" uniqueCount="79">
  <si>
    <t>Grieshofer</t>
  </si>
  <si>
    <t>Luca</t>
  </si>
  <si>
    <t>Steinacher</t>
  </si>
  <si>
    <t>Simon</t>
  </si>
  <si>
    <t>Gaisberger</t>
  </si>
  <si>
    <t>Kronnerwetter</t>
  </si>
  <si>
    <t>Adrian</t>
  </si>
  <si>
    <t>Gruber</t>
  </si>
  <si>
    <t>Katharina</t>
  </si>
  <si>
    <t>Flotzinger</t>
  </si>
  <si>
    <t>Peter</t>
  </si>
  <si>
    <t>Achleitner</t>
  </si>
  <si>
    <t>Alexander</t>
  </si>
  <si>
    <t>Kain</t>
  </si>
  <si>
    <t>Christopher</t>
  </si>
  <si>
    <t>Möseneder</t>
  </si>
  <si>
    <t>Lukas</t>
  </si>
  <si>
    <t>Scharinger</t>
  </si>
  <si>
    <t>Julius</t>
  </si>
  <si>
    <t>Koller</t>
  </si>
  <si>
    <t>Nico</t>
  </si>
  <si>
    <t>Bachleitner</t>
  </si>
  <si>
    <t>Tobias</t>
  </si>
  <si>
    <t>Simmer</t>
  </si>
  <si>
    <t>Matthias</t>
  </si>
  <si>
    <t>Peer</t>
  </si>
  <si>
    <t>Jakob</t>
  </si>
  <si>
    <t>Auinger</t>
  </si>
  <si>
    <t>Julian</t>
  </si>
  <si>
    <t>Lippert</t>
  </si>
  <si>
    <t>Raphael</t>
  </si>
  <si>
    <t>Salhofer</t>
  </si>
  <si>
    <t>Felix</t>
  </si>
  <si>
    <t>Ensinger</t>
  </si>
  <si>
    <t>Deubler</t>
  </si>
  <si>
    <t>Elisa</t>
  </si>
  <si>
    <t>Bad Ischl</t>
  </si>
  <si>
    <t>Schwarz</t>
  </si>
  <si>
    <t>Bortot</t>
  </si>
  <si>
    <t>Fabio Davide</t>
  </si>
  <si>
    <t>Höhnhart</t>
  </si>
  <si>
    <t xml:space="preserve">Hinzenbach </t>
  </si>
  <si>
    <t>Gesamt</t>
  </si>
  <si>
    <t>Team</t>
  </si>
  <si>
    <t>UVB Hinzenbach</t>
  </si>
  <si>
    <t>ASVÖ SC Höhnhart</t>
  </si>
  <si>
    <t>Teamwertung:</t>
  </si>
  <si>
    <t>Gesamtpunkte</t>
  </si>
  <si>
    <t>NN</t>
  </si>
  <si>
    <t>VN</t>
  </si>
  <si>
    <t>Sautner</t>
  </si>
  <si>
    <t>Moritz</t>
  </si>
  <si>
    <t>Platz</t>
  </si>
  <si>
    <t>Kinder 1</t>
  </si>
  <si>
    <t>Kinder 2</t>
  </si>
  <si>
    <t>Schüler 1</t>
  </si>
  <si>
    <t>Schüler 2</t>
  </si>
  <si>
    <t>Schülerinnen</t>
  </si>
  <si>
    <t xml:space="preserve">Resch </t>
  </si>
  <si>
    <t>Cordula</t>
  </si>
  <si>
    <t>Rubinigg</t>
  </si>
  <si>
    <t>David</t>
  </si>
  <si>
    <t>Kreuzer</t>
  </si>
  <si>
    <t>Sebastian</t>
  </si>
  <si>
    <t xml:space="preserve">Kronnerwetter </t>
  </si>
  <si>
    <t>Florin</t>
  </si>
  <si>
    <t xml:space="preserve">Paulowitsch </t>
  </si>
  <si>
    <t>Levi</t>
  </si>
  <si>
    <t>Führer</t>
  </si>
  <si>
    <t>Gabriel</t>
  </si>
  <si>
    <t>WSV Bad Ischl</t>
  </si>
  <si>
    <t>SV Bad Goisern</t>
  </si>
  <si>
    <t>Walchshofer</t>
  </si>
  <si>
    <t>Bad Goisern</t>
  </si>
  <si>
    <t>LM Bad Goisern</t>
  </si>
  <si>
    <t>Neunteufel</t>
  </si>
  <si>
    <t>Dominik</t>
  </si>
  <si>
    <t>Klopf</t>
  </si>
  <si>
    <t>Jonas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</si>
</sst>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topLeftCell="A4" zoomScaleNormal="100" workbookViewId="0">
      <selection activeCell="I17" sqref="I17"/>
    </sheetView>
  </sheetViews>
  <sheetFormatPr baseColWidth="10" defaultRowHeight="15"/>
  <cols>
    <col min="1" max="1" width="14.5703125" bestFit="1" customWidth="1"/>
    <col min="2" max="2" width="12.42578125" bestFit="1" customWidth="1"/>
    <col min="3" max="3" width="17.42578125" bestFit="1" customWidth="1"/>
    <col min="4" max="5" width="10.140625" bestFit="1" customWidth="1"/>
    <col min="6" max="6" width="11.7109375" bestFit="1" customWidth="1"/>
    <col min="7" max="8" width="11.5703125" bestFit="1" customWidth="1"/>
    <col min="9" max="9" width="14.5703125" bestFit="1" customWidth="1"/>
    <col min="10" max="11" width="7.7109375" bestFit="1" customWidth="1"/>
    <col min="14" max="14" width="28.7109375" bestFit="1" customWidth="1"/>
    <col min="15" max="15" width="14" bestFit="1" customWidth="1"/>
  </cols>
  <sheetData>
    <row r="2" spans="1:16">
      <c r="A2" s="2" t="s">
        <v>48</v>
      </c>
      <c r="B2" s="2" t="s">
        <v>49</v>
      </c>
      <c r="C2" s="2" t="s">
        <v>43</v>
      </c>
      <c r="D2" s="2" t="s">
        <v>36</v>
      </c>
      <c r="E2" s="2" t="s">
        <v>40</v>
      </c>
      <c r="F2" s="2" t="s">
        <v>41</v>
      </c>
      <c r="G2" s="2" t="s">
        <v>73</v>
      </c>
      <c r="H2" s="2" t="s">
        <v>73</v>
      </c>
      <c r="I2" s="2" t="s">
        <v>74</v>
      </c>
      <c r="J2" s="2" t="s">
        <v>42</v>
      </c>
      <c r="K2" s="2" t="s">
        <v>52</v>
      </c>
      <c r="M2" s="1"/>
      <c r="N2" s="2" t="s">
        <v>46</v>
      </c>
      <c r="O2" s="2" t="s">
        <v>47</v>
      </c>
      <c r="P2" s="11"/>
    </row>
    <row r="3" spans="1:16">
      <c r="A3" s="2"/>
      <c r="B3" s="2"/>
      <c r="C3" s="2"/>
      <c r="D3" s="3">
        <v>43743</v>
      </c>
      <c r="E3" s="3">
        <v>43757</v>
      </c>
      <c r="F3" s="3">
        <v>43848</v>
      </c>
      <c r="G3" s="3">
        <v>43862</v>
      </c>
      <c r="H3" s="3">
        <v>43862</v>
      </c>
      <c r="I3" s="3">
        <v>43876</v>
      </c>
      <c r="J3" s="2"/>
      <c r="K3" s="2" t="s">
        <v>42</v>
      </c>
      <c r="N3" s="11"/>
      <c r="O3" s="11"/>
      <c r="P3" s="11"/>
    </row>
    <row r="4" spans="1:16">
      <c r="A4" s="2" t="s">
        <v>53</v>
      </c>
      <c r="B4" s="5"/>
      <c r="C4" s="5"/>
      <c r="D4" s="5"/>
      <c r="E4" s="5"/>
      <c r="F4" s="5"/>
      <c r="G4" s="5"/>
      <c r="H4" s="5"/>
      <c r="I4" s="5"/>
      <c r="J4" s="5"/>
      <c r="K4" s="5"/>
      <c r="N4" s="12" t="s">
        <v>71</v>
      </c>
      <c r="O4" s="6">
        <f>SUM(J5:J8,J15,J18,J19,J32,J40,J46)</f>
        <v>3681</v>
      </c>
      <c r="P4" s="2">
        <v>1</v>
      </c>
    </row>
    <row r="5" spans="1:16">
      <c r="A5" s="12" t="s">
        <v>5</v>
      </c>
      <c r="B5" s="12" t="s">
        <v>6</v>
      </c>
      <c r="C5" s="12" t="s">
        <v>71</v>
      </c>
      <c r="D5" s="6">
        <v>100</v>
      </c>
      <c r="E5" s="6">
        <v>80</v>
      </c>
      <c r="F5" s="6"/>
      <c r="G5" s="6">
        <v>100</v>
      </c>
      <c r="H5" s="6">
        <v>100</v>
      </c>
      <c r="I5" s="6">
        <v>100</v>
      </c>
      <c r="J5" s="6">
        <f t="shared" ref="J5:J11" si="0">SUM(D5:I5)</f>
        <v>480</v>
      </c>
      <c r="K5" s="2">
        <v>1</v>
      </c>
      <c r="N5" s="13" t="s">
        <v>44</v>
      </c>
      <c r="O5" s="7">
        <f>SUM(J9:J10,J17,J20,J22,J26:J27,J34:J35,J47,J11,J41,J42)</f>
        <v>2822</v>
      </c>
      <c r="P5" s="2">
        <v>2</v>
      </c>
    </row>
    <row r="6" spans="1:16">
      <c r="A6" s="12" t="s">
        <v>58</v>
      </c>
      <c r="B6" s="12" t="s">
        <v>59</v>
      </c>
      <c r="C6" s="12" t="s">
        <v>71</v>
      </c>
      <c r="D6" s="6">
        <v>80</v>
      </c>
      <c r="E6" s="6">
        <v>100</v>
      </c>
      <c r="F6" s="6">
        <v>100</v>
      </c>
      <c r="G6" s="6">
        <v>50</v>
      </c>
      <c r="H6" s="6">
        <v>60</v>
      </c>
      <c r="I6" s="6">
        <v>60</v>
      </c>
      <c r="J6" s="6">
        <f t="shared" si="0"/>
        <v>450</v>
      </c>
      <c r="K6" s="2">
        <v>2</v>
      </c>
      <c r="N6" s="17" t="s">
        <v>45</v>
      </c>
      <c r="O6" s="10">
        <f>SUM(J28,J30:J31,J39)</f>
        <v>1363</v>
      </c>
      <c r="P6" s="2">
        <v>3</v>
      </c>
    </row>
    <row r="7" spans="1:16">
      <c r="A7" s="12" t="s">
        <v>60</v>
      </c>
      <c r="B7" s="12" t="s">
        <v>61</v>
      </c>
      <c r="C7" s="12" t="s">
        <v>71</v>
      </c>
      <c r="D7" s="6">
        <v>60</v>
      </c>
      <c r="E7" s="6">
        <v>50</v>
      </c>
      <c r="F7" s="6">
        <v>80</v>
      </c>
      <c r="G7" s="6">
        <v>80</v>
      </c>
      <c r="H7" s="6">
        <v>80</v>
      </c>
      <c r="I7" s="6">
        <v>80</v>
      </c>
      <c r="J7" s="6">
        <f t="shared" si="0"/>
        <v>430</v>
      </c>
      <c r="K7" s="2">
        <v>3</v>
      </c>
      <c r="N7" s="12" t="s">
        <v>70</v>
      </c>
      <c r="O7" s="6">
        <f>SUM(J16,J21,J29,J33)</f>
        <v>1072</v>
      </c>
      <c r="P7" s="2">
        <v>4</v>
      </c>
    </row>
    <row r="8" spans="1:16">
      <c r="A8" s="12" t="s">
        <v>64</v>
      </c>
      <c r="B8" s="12" t="s">
        <v>65</v>
      </c>
      <c r="C8" s="12" t="s">
        <v>71</v>
      </c>
      <c r="D8" s="6">
        <v>50</v>
      </c>
      <c r="E8" s="6">
        <v>40</v>
      </c>
      <c r="F8" s="6">
        <v>45</v>
      </c>
      <c r="G8" s="6">
        <v>60</v>
      </c>
      <c r="H8" s="6">
        <v>50</v>
      </c>
      <c r="I8" s="6">
        <v>50</v>
      </c>
      <c r="J8" s="6">
        <f t="shared" si="0"/>
        <v>295</v>
      </c>
      <c r="K8" s="2">
        <v>4</v>
      </c>
    </row>
    <row r="9" spans="1:16">
      <c r="A9" s="13" t="s">
        <v>62</v>
      </c>
      <c r="B9" s="13" t="s">
        <v>63</v>
      </c>
      <c r="C9" s="13" t="s">
        <v>44</v>
      </c>
      <c r="D9" s="7">
        <v>45</v>
      </c>
      <c r="E9" s="7">
        <v>45</v>
      </c>
      <c r="F9" s="7">
        <v>50</v>
      </c>
      <c r="G9" s="7"/>
      <c r="H9" s="7"/>
      <c r="I9" s="7"/>
      <c r="J9" s="7">
        <f t="shared" si="0"/>
        <v>140</v>
      </c>
      <c r="K9" s="2">
        <v>5</v>
      </c>
    </row>
    <row r="10" spans="1:16">
      <c r="A10" s="13" t="s">
        <v>50</v>
      </c>
      <c r="B10" s="13" t="s">
        <v>51</v>
      </c>
      <c r="C10" s="13" t="s">
        <v>44</v>
      </c>
      <c r="D10" s="7"/>
      <c r="E10" s="7">
        <v>60</v>
      </c>
      <c r="F10" s="7"/>
      <c r="G10" s="7"/>
      <c r="H10" s="7"/>
      <c r="I10" s="7"/>
      <c r="J10" s="7">
        <f t="shared" si="0"/>
        <v>60</v>
      </c>
      <c r="K10" s="2">
        <v>6</v>
      </c>
    </row>
    <row r="11" spans="1:16">
      <c r="A11" s="13" t="s">
        <v>72</v>
      </c>
      <c r="B11" s="13" t="s">
        <v>12</v>
      </c>
      <c r="C11" s="13" t="s">
        <v>44</v>
      </c>
      <c r="D11" s="7"/>
      <c r="E11" s="7"/>
      <c r="F11" s="7">
        <v>60</v>
      </c>
      <c r="G11" s="7"/>
      <c r="H11" s="7"/>
      <c r="I11" s="7"/>
      <c r="J11" s="7">
        <f t="shared" si="0"/>
        <v>60</v>
      </c>
      <c r="K11" s="2">
        <v>6</v>
      </c>
    </row>
    <row r="12" spans="1:16">
      <c r="A12" s="14"/>
      <c r="B12" s="14"/>
      <c r="C12" s="14"/>
      <c r="D12" s="8"/>
      <c r="E12" s="8"/>
      <c r="F12" s="8"/>
      <c r="G12" s="8"/>
      <c r="H12" s="8"/>
      <c r="I12" s="8"/>
      <c r="J12" s="8"/>
      <c r="K12" s="8"/>
    </row>
    <row r="13" spans="1:16">
      <c r="A13" s="15"/>
      <c r="B13" s="15"/>
      <c r="C13" s="15"/>
      <c r="D13" s="5"/>
      <c r="E13" s="5"/>
      <c r="F13" s="5"/>
      <c r="G13" s="5"/>
      <c r="H13" s="5"/>
      <c r="I13" s="5"/>
      <c r="J13" s="9"/>
      <c r="K13" s="5"/>
    </row>
    <row r="14" spans="1:16">
      <c r="A14" s="16" t="s">
        <v>54</v>
      </c>
      <c r="B14" s="15"/>
      <c r="C14" s="15"/>
      <c r="D14" s="5"/>
      <c r="E14" s="5"/>
      <c r="F14" s="5"/>
      <c r="G14" s="5"/>
      <c r="H14" s="5"/>
      <c r="I14" s="5"/>
      <c r="J14" s="9"/>
      <c r="K14" s="5"/>
    </row>
    <row r="15" spans="1:16">
      <c r="A15" s="12" t="s">
        <v>0</v>
      </c>
      <c r="B15" s="12" t="s">
        <v>1</v>
      </c>
      <c r="C15" s="12" t="s">
        <v>71</v>
      </c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f t="shared" ref="J15:J22" si="1">SUM(D15:I15)</f>
        <v>600</v>
      </c>
      <c r="K15" s="2">
        <v>1</v>
      </c>
    </row>
    <row r="16" spans="1:16">
      <c r="A16" s="13" t="s">
        <v>23</v>
      </c>
      <c r="B16" s="13" t="s">
        <v>24</v>
      </c>
      <c r="C16" s="13" t="s">
        <v>44</v>
      </c>
      <c r="D16" s="7">
        <v>60</v>
      </c>
      <c r="E16" s="7">
        <v>60</v>
      </c>
      <c r="F16" s="7">
        <v>80</v>
      </c>
      <c r="G16" s="7">
        <v>80</v>
      </c>
      <c r="H16" s="7">
        <v>80</v>
      </c>
      <c r="I16" s="7">
        <v>100</v>
      </c>
      <c r="J16" s="7">
        <f t="shared" si="1"/>
        <v>460</v>
      </c>
      <c r="K16" s="2">
        <v>2</v>
      </c>
    </row>
    <row r="17" spans="1:11">
      <c r="A17" s="12" t="s">
        <v>2</v>
      </c>
      <c r="B17" s="12" t="s">
        <v>3</v>
      </c>
      <c r="C17" s="12" t="s">
        <v>70</v>
      </c>
      <c r="D17" s="6">
        <v>80</v>
      </c>
      <c r="E17" s="6">
        <v>80</v>
      </c>
      <c r="F17" s="6">
        <v>50</v>
      </c>
      <c r="G17" s="6">
        <v>60</v>
      </c>
      <c r="H17" s="6">
        <v>50</v>
      </c>
      <c r="I17" s="6">
        <v>60</v>
      </c>
      <c r="J17" s="6">
        <f t="shared" si="1"/>
        <v>380</v>
      </c>
      <c r="K17" s="2">
        <v>3</v>
      </c>
    </row>
    <row r="18" spans="1:11">
      <c r="A18" s="12" t="s">
        <v>4</v>
      </c>
      <c r="B18" s="12" t="s">
        <v>3</v>
      </c>
      <c r="C18" s="12" t="s">
        <v>71</v>
      </c>
      <c r="D18" s="6">
        <v>50</v>
      </c>
      <c r="E18" s="6">
        <v>40</v>
      </c>
      <c r="F18" s="6">
        <v>45</v>
      </c>
      <c r="G18" s="6">
        <v>45</v>
      </c>
      <c r="H18" s="6">
        <v>45</v>
      </c>
      <c r="I18" s="6">
        <v>36</v>
      </c>
      <c r="J18" s="6">
        <f t="shared" si="1"/>
        <v>261</v>
      </c>
      <c r="K18" s="2">
        <v>4</v>
      </c>
    </row>
    <row r="19" spans="1:11">
      <c r="A19" s="13" t="s">
        <v>37</v>
      </c>
      <c r="B19" s="13" t="s">
        <v>30</v>
      </c>
      <c r="C19" s="13" t="s">
        <v>44</v>
      </c>
      <c r="D19" s="7">
        <v>32</v>
      </c>
      <c r="E19" s="7"/>
      <c r="F19" s="7">
        <v>60</v>
      </c>
      <c r="G19" s="7">
        <v>50</v>
      </c>
      <c r="H19" s="7">
        <v>60</v>
      </c>
      <c r="I19" s="7">
        <v>50</v>
      </c>
      <c r="J19" s="7">
        <f t="shared" si="1"/>
        <v>252</v>
      </c>
      <c r="K19" s="2">
        <v>5</v>
      </c>
    </row>
    <row r="20" spans="1:11">
      <c r="A20" s="12" t="s">
        <v>68</v>
      </c>
      <c r="B20" s="12" t="s">
        <v>69</v>
      </c>
      <c r="C20" s="12" t="s">
        <v>71</v>
      </c>
      <c r="D20" s="6">
        <v>40</v>
      </c>
      <c r="E20" s="6">
        <v>50</v>
      </c>
      <c r="F20" s="6">
        <v>36</v>
      </c>
      <c r="G20" s="6">
        <v>40</v>
      </c>
      <c r="H20" s="6">
        <v>40</v>
      </c>
      <c r="I20" s="6">
        <v>40</v>
      </c>
      <c r="J20" s="6">
        <f t="shared" si="1"/>
        <v>246</v>
      </c>
      <c r="K20" s="2">
        <v>6</v>
      </c>
    </row>
    <row r="21" spans="1:11">
      <c r="A21" s="13" t="s">
        <v>38</v>
      </c>
      <c r="B21" s="13" t="s">
        <v>39</v>
      </c>
      <c r="C21" s="13" t="s">
        <v>44</v>
      </c>
      <c r="D21" s="7">
        <v>40</v>
      </c>
      <c r="E21" s="7">
        <v>45</v>
      </c>
      <c r="F21" s="7">
        <v>40</v>
      </c>
      <c r="G21" s="7"/>
      <c r="H21" s="7"/>
      <c r="I21" s="7">
        <v>32</v>
      </c>
      <c r="J21" s="7">
        <f t="shared" si="1"/>
        <v>157</v>
      </c>
      <c r="K21" s="2">
        <v>7</v>
      </c>
    </row>
    <row r="22" spans="1:11">
      <c r="A22" s="12" t="s">
        <v>66</v>
      </c>
      <c r="B22" s="12" t="s">
        <v>67</v>
      </c>
      <c r="C22" s="12" t="s">
        <v>70</v>
      </c>
      <c r="D22" s="6">
        <v>45</v>
      </c>
      <c r="E22" s="6"/>
      <c r="F22" s="6"/>
      <c r="G22" s="6"/>
      <c r="H22" s="6"/>
      <c r="I22" s="6">
        <v>45</v>
      </c>
      <c r="J22" s="6">
        <f t="shared" si="1"/>
        <v>90</v>
      </c>
      <c r="K22" s="2">
        <v>8</v>
      </c>
    </row>
    <row r="23" spans="1:11">
      <c r="A23" s="15"/>
      <c r="B23" s="15"/>
      <c r="C23" s="15"/>
      <c r="D23" s="5"/>
      <c r="E23" s="5"/>
      <c r="F23" s="5"/>
      <c r="G23" s="5"/>
      <c r="H23" s="5"/>
      <c r="I23" s="5"/>
      <c r="J23" s="9"/>
      <c r="K23" s="5"/>
    </row>
    <row r="24" spans="1:11">
      <c r="A24" s="15"/>
      <c r="B24" s="15"/>
      <c r="C24" s="15"/>
      <c r="D24" s="5"/>
      <c r="E24" s="5"/>
      <c r="F24" s="5"/>
      <c r="G24" s="5"/>
      <c r="H24" s="5"/>
      <c r="I24" s="5"/>
      <c r="J24" s="9"/>
      <c r="K24" s="5"/>
    </row>
    <row r="25" spans="1:11">
      <c r="A25" s="16" t="s">
        <v>55</v>
      </c>
      <c r="B25" s="15"/>
      <c r="C25" s="15"/>
      <c r="D25" s="5"/>
      <c r="E25" s="5"/>
      <c r="F25" s="5"/>
      <c r="G25" s="5"/>
      <c r="H25" s="5"/>
      <c r="I25" s="5"/>
      <c r="J25" s="9"/>
      <c r="K25" s="5"/>
    </row>
    <row r="26" spans="1:11">
      <c r="A26" s="13" t="s">
        <v>27</v>
      </c>
      <c r="B26" s="13" t="s">
        <v>28</v>
      </c>
      <c r="C26" s="13" t="s">
        <v>44</v>
      </c>
      <c r="D26" s="7">
        <v>100</v>
      </c>
      <c r="E26" s="7">
        <v>100</v>
      </c>
      <c r="F26" s="7">
        <v>80</v>
      </c>
      <c r="G26" s="7">
        <v>100</v>
      </c>
      <c r="H26" s="7">
        <v>100</v>
      </c>
      <c r="I26" s="7">
        <v>100</v>
      </c>
      <c r="J26" s="7">
        <f t="shared" ref="J26:J35" si="2">SUM(D26:I26)</f>
        <v>580</v>
      </c>
      <c r="K26" s="2">
        <v>1</v>
      </c>
    </row>
    <row r="27" spans="1:11">
      <c r="A27" s="13" t="s">
        <v>11</v>
      </c>
      <c r="B27" s="13" t="s">
        <v>12</v>
      </c>
      <c r="C27" s="13" t="s">
        <v>44</v>
      </c>
      <c r="D27" s="7">
        <v>80</v>
      </c>
      <c r="E27" s="7">
        <v>80</v>
      </c>
      <c r="F27" s="7">
        <v>100</v>
      </c>
      <c r="G27" s="7">
        <v>80</v>
      </c>
      <c r="H27" s="7">
        <v>80</v>
      </c>
      <c r="I27" s="7">
        <v>80</v>
      </c>
      <c r="J27" s="7">
        <f t="shared" si="2"/>
        <v>500</v>
      </c>
      <c r="K27" s="2">
        <v>2</v>
      </c>
    </row>
    <row r="28" spans="1:11">
      <c r="A28" s="12" t="s">
        <v>29</v>
      </c>
      <c r="B28" s="12" t="s">
        <v>30</v>
      </c>
      <c r="C28" s="12" t="s">
        <v>70</v>
      </c>
      <c r="D28" s="6">
        <v>50</v>
      </c>
      <c r="E28" s="6">
        <v>50</v>
      </c>
      <c r="F28" s="6">
        <v>60</v>
      </c>
      <c r="G28" s="6">
        <v>60</v>
      </c>
      <c r="H28" s="6">
        <v>60</v>
      </c>
      <c r="I28" s="6">
        <v>60</v>
      </c>
      <c r="J28" s="6">
        <f t="shared" si="2"/>
        <v>340</v>
      </c>
      <c r="K28" s="2">
        <v>3</v>
      </c>
    </row>
    <row r="29" spans="1:11">
      <c r="A29" s="17" t="s">
        <v>9</v>
      </c>
      <c r="B29" s="17" t="s">
        <v>10</v>
      </c>
      <c r="C29" s="17" t="s">
        <v>45</v>
      </c>
      <c r="D29" s="10">
        <v>45</v>
      </c>
      <c r="E29" s="10">
        <v>45</v>
      </c>
      <c r="F29" s="10">
        <v>50</v>
      </c>
      <c r="G29" s="10">
        <v>45</v>
      </c>
      <c r="H29" s="10">
        <v>50</v>
      </c>
      <c r="I29" s="10">
        <v>50</v>
      </c>
      <c r="J29" s="10">
        <f t="shared" si="2"/>
        <v>285</v>
      </c>
      <c r="K29" s="2">
        <v>4</v>
      </c>
    </row>
    <row r="30" spans="1:11">
      <c r="A30" s="12" t="s">
        <v>19</v>
      </c>
      <c r="B30" s="12" t="s">
        <v>20</v>
      </c>
      <c r="C30" s="12" t="s">
        <v>71</v>
      </c>
      <c r="D30" s="6">
        <v>36</v>
      </c>
      <c r="E30" s="6">
        <v>36</v>
      </c>
      <c r="F30" s="6">
        <v>45</v>
      </c>
      <c r="G30" s="6">
        <v>40</v>
      </c>
      <c r="H30" s="6">
        <v>40</v>
      </c>
      <c r="I30" s="6">
        <v>45</v>
      </c>
      <c r="J30" s="6">
        <f t="shared" si="2"/>
        <v>242</v>
      </c>
      <c r="K30" s="2">
        <v>5</v>
      </c>
    </row>
    <row r="31" spans="1:11">
      <c r="A31" s="12" t="s">
        <v>13</v>
      </c>
      <c r="B31" s="12" t="s">
        <v>14</v>
      </c>
      <c r="C31" s="12" t="s">
        <v>70</v>
      </c>
      <c r="D31" s="6">
        <v>29</v>
      </c>
      <c r="E31" s="6">
        <v>32</v>
      </c>
      <c r="F31" s="6">
        <v>36</v>
      </c>
      <c r="G31" s="6">
        <v>32</v>
      </c>
      <c r="H31" s="6">
        <v>36</v>
      </c>
      <c r="I31" s="6">
        <v>36</v>
      </c>
      <c r="J31" s="6">
        <f t="shared" si="2"/>
        <v>201</v>
      </c>
      <c r="K31" s="2">
        <v>6</v>
      </c>
    </row>
    <row r="32" spans="1:11">
      <c r="A32" s="13" t="s">
        <v>15</v>
      </c>
      <c r="B32" s="13" t="s">
        <v>16</v>
      </c>
      <c r="C32" s="13" t="s">
        <v>44</v>
      </c>
      <c r="D32" s="7">
        <v>32</v>
      </c>
      <c r="E32" s="7"/>
      <c r="F32" s="7">
        <v>40</v>
      </c>
      <c r="G32" s="7">
        <v>36</v>
      </c>
      <c r="H32" s="7">
        <v>45</v>
      </c>
      <c r="I32" s="7">
        <v>40</v>
      </c>
      <c r="J32" s="7">
        <f t="shared" si="2"/>
        <v>193</v>
      </c>
      <c r="K32" s="2">
        <v>7</v>
      </c>
    </row>
    <row r="33" spans="1:11">
      <c r="A33" s="17" t="s">
        <v>31</v>
      </c>
      <c r="B33" s="17" t="s">
        <v>32</v>
      </c>
      <c r="C33" s="17" t="s">
        <v>45</v>
      </c>
      <c r="D33" s="10">
        <v>60</v>
      </c>
      <c r="E33" s="10">
        <v>60</v>
      </c>
      <c r="F33" s="10"/>
      <c r="G33" s="10">
        <v>50</v>
      </c>
      <c r="H33" s="10"/>
      <c r="I33" s="10"/>
      <c r="J33" s="10">
        <f t="shared" si="2"/>
        <v>170</v>
      </c>
      <c r="K33" s="2">
        <v>8</v>
      </c>
    </row>
    <row r="34" spans="1:11">
      <c r="A34" s="17" t="s">
        <v>17</v>
      </c>
      <c r="B34" s="17" t="s">
        <v>18</v>
      </c>
      <c r="C34" s="17" t="s">
        <v>45</v>
      </c>
      <c r="D34" s="10">
        <v>40</v>
      </c>
      <c r="E34" s="10">
        <v>40</v>
      </c>
      <c r="F34" s="10"/>
      <c r="G34" s="10"/>
      <c r="H34" s="10"/>
      <c r="I34" s="10"/>
      <c r="J34" s="10">
        <f t="shared" si="2"/>
        <v>80</v>
      </c>
      <c r="K34" s="2">
        <v>9</v>
      </c>
    </row>
    <row r="35" spans="1:11">
      <c r="A35" s="13" t="s">
        <v>33</v>
      </c>
      <c r="B35" s="13" t="s">
        <v>30</v>
      </c>
      <c r="C35" s="13" t="s">
        <v>44</v>
      </c>
      <c r="D35" s="7"/>
      <c r="E35" s="7">
        <v>36</v>
      </c>
      <c r="F35" s="7"/>
      <c r="G35" s="7"/>
      <c r="H35" s="7"/>
      <c r="I35" s="7"/>
      <c r="J35" s="7">
        <f t="shared" si="2"/>
        <v>36</v>
      </c>
      <c r="K35" s="2">
        <v>10</v>
      </c>
    </row>
    <row r="36" spans="1:11">
      <c r="A36" s="15"/>
      <c r="B36" s="15"/>
      <c r="C36" s="15"/>
      <c r="D36" s="5"/>
      <c r="E36" s="5"/>
      <c r="F36" s="5"/>
      <c r="G36" s="5"/>
      <c r="H36" s="5"/>
      <c r="I36" s="5"/>
      <c r="J36" s="8"/>
      <c r="K36" s="5"/>
    </row>
    <row r="37" spans="1:11">
      <c r="A37" s="15"/>
      <c r="B37" s="15"/>
      <c r="C37" s="15"/>
      <c r="D37" s="5"/>
      <c r="E37" s="5"/>
      <c r="F37" s="5"/>
      <c r="G37" s="5"/>
      <c r="H37" s="5"/>
      <c r="I37" s="5"/>
      <c r="J37" s="8"/>
      <c r="K37" s="5"/>
    </row>
    <row r="38" spans="1:11">
      <c r="A38" s="16" t="s">
        <v>56</v>
      </c>
      <c r="B38" s="15"/>
      <c r="C38" s="15"/>
      <c r="D38" s="5"/>
      <c r="E38" s="5"/>
      <c r="F38" s="5"/>
      <c r="G38" s="5"/>
      <c r="H38" s="5"/>
      <c r="I38" s="5"/>
      <c r="J38" s="8"/>
      <c r="K38" s="5"/>
    </row>
    <row r="39" spans="1:11">
      <c r="A39" s="17" t="s">
        <v>21</v>
      </c>
      <c r="B39" s="17" t="s">
        <v>22</v>
      </c>
      <c r="C39" s="17" t="s">
        <v>45</v>
      </c>
      <c r="D39" s="10">
        <v>100</v>
      </c>
      <c r="E39" s="10">
        <v>100</v>
      </c>
      <c r="F39" s="10">
        <v>100</v>
      </c>
      <c r="G39" s="10">
        <v>100</v>
      </c>
      <c r="H39" s="10">
        <v>100</v>
      </c>
      <c r="I39" s="10">
        <v>80</v>
      </c>
      <c r="J39" s="10">
        <f>SUM(D39:I39)</f>
        <v>580</v>
      </c>
      <c r="K39" s="2">
        <v>1</v>
      </c>
    </row>
    <row r="40" spans="1:11">
      <c r="A40" s="12" t="s">
        <v>25</v>
      </c>
      <c r="B40" s="12" t="s">
        <v>26</v>
      </c>
      <c r="C40" s="12" t="s">
        <v>71</v>
      </c>
      <c r="D40" s="6"/>
      <c r="E40" s="6">
        <v>80</v>
      </c>
      <c r="F40" s="6"/>
      <c r="G40" s="6">
        <v>80</v>
      </c>
      <c r="H40" s="6"/>
      <c r="I40" s="6">
        <v>60</v>
      </c>
      <c r="J40" s="6">
        <f>SUM(D40:I40)</f>
        <v>220</v>
      </c>
      <c r="K40" s="2">
        <v>2</v>
      </c>
    </row>
    <row r="41" spans="1:11" s="4" customFormat="1">
      <c r="A41" s="13" t="s">
        <v>75</v>
      </c>
      <c r="B41" s="13" t="s">
        <v>76</v>
      </c>
      <c r="C41" s="13" t="s">
        <v>44</v>
      </c>
      <c r="D41" s="7"/>
      <c r="E41" s="7"/>
      <c r="F41" s="7"/>
      <c r="G41" s="7"/>
      <c r="H41" s="7"/>
      <c r="I41" s="7">
        <v>100</v>
      </c>
      <c r="J41" s="7">
        <f>SUM(D41:I41)</f>
        <v>100</v>
      </c>
      <c r="K41" s="2">
        <v>3</v>
      </c>
    </row>
    <row r="42" spans="1:11">
      <c r="A42" s="13" t="s">
        <v>77</v>
      </c>
      <c r="B42" s="13" t="s">
        <v>78</v>
      </c>
      <c r="C42" s="13" t="s">
        <v>44</v>
      </c>
      <c r="D42" s="7"/>
      <c r="E42" s="7"/>
      <c r="F42" s="7"/>
      <c r="G42" s="7"/>
      <c r="H42" s="7"/>
      <c r="I42" s="7">
        <v>50</v>
      </c>
      <c r="J42" s="7">
        <f>SUM(D42:I42)</f>
        <v>50</v>
      </c>
      <c r="K42" s="2">
        <v>4</v>
      </c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8"/>
      <c r="K44" s="5"/>
    </row>
    <row r="45" spans="1:11">
      <c r="A45" s="2" t="s">
        <v>57</v>
      </c>
      <c r="B45" s="5"/>
      <c r="C45" s="5"/>
      <c r="D45" s="5"/>
      <c r="E45" s="5"/>
      <c r="F45" s="5"/>
      <c r="G45" s="5"/>
      <c r="H45" s="5"/>
      <c r="I45" s="5"/>
      <c r="J45" s="8"/>
      <c r="K45" s="5"/>
    </row>
    <row r="46" spans="1:11">
      <c r="A46" s="6" t="s">
        <v>34</v>
      </c>
      <c r="B46" s="6" t="s">
        <v>35</v>
      </c>
      <c r="C46" s="6" t="s">
        <v>71</v>
      </c>
      <c r="D46" s="6">
        <v>100</v>
      </c>
      <c r="E46" s="6">
        <v>100</v>
      </c>
      <c r="F46" s="6">
        <v>100</v>
      </c>
      <c r="G46" s="6">
        <v>100</v>
      </c>
      <c r="H46" s="6">
        <v>100</v>
      </c>
      <c r="I46" s="6"/>
      <c r="J46" s="6">
        <f>SUM(D46:I46)</f>
        <v>500</v>
      </c>
      <c r="K46" s="2">
        <v>1</v>
      </c>
    </row>
    <row r="47" spans="1:11">
      <c r="A47" s="7" t="s">
        <v>7</v>
      </c>
      <c r="B47" s="7" t="s">
        <v>8</v>
      </c>
      <c r="C47" s="7" t="s">
        <v>44</v>
      </c>
      <c r="D47" s="7">
        <v>80</v>
      </c>
      <c r="E47" s="7">
        <v>80</v>
      </c>
      <c r="F47" s="7">
        <v>80</v>
      </c>
      <c r="G47" s="7">
        <v>80</v>
      </c>
      <c r="H47" s="7">
        <v>80</v>
      </c>
      <c r="I47" s="7">
        <v>100</v>
      </c>
      <c r="J47" s="7">
        <f>SUM(D47:I47)</f>
        <v>500</v>
      </c>
      <c r="K47" s="2">
        <v>1</v>
      </c>
    </row>
  </sheetData>
  <sortState ref="A26:K35">
    <sortCondition ref="K26:K3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</dc:creator>
  <cp:lastModifiedBy>Peer</cp:lastModifiedBy>
  <dcterms:created xsi:type="dcterms:W3CDTF">2019-01-20T16:22:17Z</dcterms:created>
  <dcterms:modified xsi:type="dcterms:W3CDTF">2020-02-15T18:36:40Z</dcterms:modified>
</cp:coreProperties>
</file>